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9040" windowHeight="15720" activeTab="0"/>
  </bookViews>
  <sheets>
    <sheet name="Arkusz1" sheetId="1" r:id="rId1"/>
  </sheets>
  <definedNames/>
  <calcPr calcId="191029"/>
  <extLst/>
</workbook>
</file>

<file path=xl/sharedStrings.xml><?xml version="1.0" encoding="utf-8"?>
<sst xmlns="http://schemas.openxmlformats.org/spreadsheetml/2006/main" count="111" uniqueCount="66">
  <si>
    <t>LP.</t>
  </si>
  <si>
    <t>RODZAJ ŚRODKA</t>
  </si>
  <si>
    <t>opak. jedn.</t>
  </si>
  <si>
    <t>j.m.</t>
  </si>
  <si>
    <t>Cena netto           ( jedn.)</t>
  </si>
  <si>
    <t>% VAT</t>
  </si>
  <si>
    <t>Cena brutto (jedn.)</t>
  </si>
  <si>
    <t>WARTOŚĆ NETTO</t>
  </si>
  <si>
    <t>WARTOŚĆ BRUTTO</t>
  </si>
  <si>
    <t xml:space="preserve">          ZADANIE 1</t>
  </si>
  <si>
    <t>RAZEM</t>
  </si>
  <si>
    <t xml:space="preserve">          ZADANIE 2</t>
  </si>
  <si>
    <t>op</t>
  </si>
  <si>
    <t>rolka</t>
  </si>
  <si>
    <t xml:space="preserve">Planowana ilość środka w dost. rocznej </t>
  </si>
  <si>
    <t>Etykiety playtex do zgrzewarki etykiet Termopath HS4C, kompatybilne z drukarką igłową Epson LQ-680 Pro, rozmiary 19 x 53 mm, temperatura zgrzewu 204C</t>
  </si>
  <si>
    <t>Rolka termiczna, kasowa, kolor biały, rozmiary - szerokość 80 mm, długość 250 m, średnica zewnętrzna 135 mm, gilza 12 mm.</t>
  </si>
  <si>
    <t>ZADANIE 3</t>
  </si>
  <si>
    <t>Etykiety A4, kolor pomarańczowy matowy, kształt prostokątny, rozmiary 52,5 x 32 mm, trwały klej, w opakowaniu min. 100 arkuszy, na 1 arkuszy 36 etykiet.</t>
  </si>
  <si>
    <t>Etykiety identyfikacyjne "2"</t>
  </si>
  <si>
    <t>Po 2 nalepki na jednym listku</t>
  </si>
  <si>
    <t>biały</t>
  </si>
  <si>
    <t>różowy</t>
  </si>
  <si>
    <t>Etykiety identyfikacyjne "3"</t>
  </si>
  <si>
    <t>Po 3 nalepki na jednym listku</t>
  </si>
  <si>
    <t>Etykiety identyfikacyjne "4"</t>
  </si>
  <si>
    <t>Po 4 nalepki na jednym listku</t>
  </si>
  <si>
    <t>Etykiety identyfikacyjne "6"</t>
  </si>
  <si>
    <t>Po 6 nalepek na jednym listku</t>
  </si>
  <si>
    <t>Etykiety identyfikacyjne "8"</t>
  </si>
  <si>
    <t>Po 8 nalepek na jednym listku</t>
  </si>
  <si>
    <t>Etykiety identyfikacyjne "10"</t>
  </si>
  <si>
    <t>Po 10 nalepek na jednym listku</t>
  </si>
  <si>
    <t>1.</t>
  </si>
  <si>
    <t>Hologramy na przepustki fi 20 mm</t>
  </si>
  <si>
    <t>2.</t>
  </si>
  <si>
    <t>Plomba MiniBag</t>
  </si>
  <si>
    <t>3.</t>
  </si>
  <si>
    <t>Karta zbliżeniowa Mifarce 54x90</t>
  </si>
  <si>
    <t>4.</t>
  </si>
  <si>
    <t>5.</t>
  </si>
  <si>
    <t>Etiu do idnetyfikatorów ( wym. idnetyfikatora 86x55mm)</t>
  </si>
  <si>
    <t>6.</t>
  </si>
  <si>
    <t>Smycze do identyfikatorów dł. 1 m, szer. 1 cm, kolor: czerwony, niebieski, czarny; napis na smyczy: 10WszKzP-SPZOZ Bydgoszcz (5 napisów na całej długości smyczy); kolor nadruku: biały</t>
  </si>
  <si>
    <t>7.</t>
  </si>
  <si>
    <t>Taśma kolorowa typu Evolis YMCKO lub równoważna</t>
  </si>
  <si>
    <t>8.</t>
  </si>
  <si>
    <t>Taśma czarna typu Evolis lub równoważna</t>
  </si>
  <si>
    <t>ZADANIE 4 Artykuły różne</t>
  </si>
  <si>
    <t>ZADANIE  5 Etykiety samoprzylepne do znakowania materiału laboratoryjnego</t>
  </si>
  <si>
    <t>szt.</t>
  </si>
  <si>
    <t>BADANIE RYNKU</t>
  </si>
  <si>
    <t>Tektura do zszywania teczek Strompac, kolor biały o wymiarach 551mm x 987mm, gramatura 400 g</t>
  </si>
  <si>
    <r>
      <rPr>
        <b/>
        <u val="single"/>
        <sz val="10"/>
        <color theme="1"/>
        <rFont val="Czcionka tekstu podstawowego"/>
        <family val="2"/>
      </rPr>
      <t>Opis do zadania 5:</t>
    </r>
    <r>
      <rPr>
        <sz val="10"/>
        <color theme="1"/>
        <rFont val="Czcionka tekstu podstawowego"/>
        <family val="2"/>
      </rPr>
      <t xml:space="preserve">
- gotowe do użytku, z nadrukowanym kodem kreskowym,
- w zestawach ("arkusikach") po 2, 3, 4, 6, 8, 10 etykiet/ zestaw (liczba poszczególnych zestawów wg szczegółowych ustaleń w okresie eksploatacji),
- druk technologią termotransferową z kalką utwardzaną,
- podkład półbysk,
- standard kodu: 128C,
- wymiary: etykiety - 40 x 14 mm, kod kreskowy - 25 x 10 mm,
- centralnie nadrukowany kod kreskowy, poniżej odpowiadający mu numer,
- minimalny margines 7 mm po obu stronach kodu,
- numeracja </t>
    </r>
    <r>
      <rPr>
        <b/>
        <sz val="10"/>
        <color theme="1"/>
        <rFont val="Czcionka tekstu podstawowego"/>
        <family val="2"/>
      </rPr>
      <t>*</t>
    </r>
    <r>
      <rPr>
        <sz val="10"/>
        <color theme="1"/>
        <rFont val="Czcionka tekstu podstawowego"/>
        <family val="2"/>
      </rPr>
      <t xml:space="preserve">10-cyfrowa: pierwsze dwie cyfry- unikalny, zmienny identyfikator zgodny z Systemem Identyfikacji Materiału Laboratoryjnego, </t>
    </r>
    <r>
      <rPr>
        <b/>
        <sz val="10"/>
        <color theme="1"/>
        <rFont val="Czcionka tekstu podstawowego"/>
        <family val="2"/>
      </rPr>
      <t>*</t>
    </r>
    <r>
      <rPr>
        <sz val="10"/>
        <color theme="1"/>
        <rFont val="Czcionka tekstu podstawowego"/>
        <family val="2"/>
      </rPr>
      <t xml:space="preserve">cyfry 3-9: 7-cyfrowy unikalny identyfikator zestawu (arkusika) - interpretowany jako identyfikator zlecenia-numery z zakresu wskazanego przez Zamawiającego, unikalne w skali wszystkich dostaw, </t>
    </r>
    <r>
      <rPr>
        <b/>
        <sz val="10"/>
        <color theme="1"/>
        <rFont val="Czcionka tekstu podstawowego"/>
        <family val="2"/>
      </rPr>
      <t>*</t>
    </r>
    <r>
      <rPr>
        <sz val="10"/>
        <color theme="1"/>
        <rFont val="Czcionka tekstu podstawowego"/>
        <family val="2"/>
      </rPr>
      <t>cyfra 10: 1-cyfrowy unikalny identyfikator etykiety w ramach zestawu-interpretowany jako identyfikator materiału zlecenia,
- termin ważności etykiety, nadrukowany za numerem - 2 lata od daty jej produkcji,
- symbol identyfikujący daną partie, znajdujący się po prawej stronie etykiety,
- odporność na zamrażanie (do -30 stopni C),
- możliwość dodruku na zamówienie (z zachowaniem unikalności numeracji),
- kolory: biały i różowy,
- dostawy sukcesywne wg potrzeb Zamawiającego</t>
    </r>
  </si>
  <si>
    <t>WARTOŚĆ RAZEM</t>
  </si>
  <si>
    <t>76 800 (szt. naklejek)</t>
  </si>
  <si>
    <t>9 600 (szt. naklejek)</t>
  </si>
  <si>
    <t>115 200 (szt. naklejek)</t>
  </si>
  <si>
    <t>17 280 (szt. naklejek)</t>
  </si>
  <si>
    <t>345 600 (szt. naklejek)</t>
  </si>
  <si>
    <t>38 400 (szt. naklejek)</t>
  </si>
  <si>
    <t>547 200 (szt. naklejek)</t>
  </si>
  <si>
    <t>69 120 (szt. naklejek)</t>
  </si>
  <si>
    <t>384 000 (szt. naklejek)</t>
  </si>
  <si>
    <t>240 000 (szt. naklejek)</t>
  </si>
  <si>
    <t>Etykiety termiczne 80mmx100mm, średnica gilzy 40mm, białe, ilość szt. na rolce 1000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</si>
</sst>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_ ;\-#,##0\ "/>
  </numFmts>
  <fonts count="19">
    <font>
      <sz val="11"/>
      <color theme="1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b/>
      <sz val="9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1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zcionka tekstu podstawowego"/>
      <family val="2"/>
    </font>
    <font>
      <b/>
      <u val="single"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 vertical="center"/>
    </xf>
    <xf numFmtId="0" fontId="7" fillId="0" borderId="1" xfId="21" applyFont="1" applyBorder="1" applyAlignment="1">
      <alignment vertical="center" wrapText="1"/>
      <protection/>
    </xf>
    <xf numFmtId="0" fontId="7" fillId="0" borderId="1" xfId="21" applyFont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9" fillId="0" borderId="3" xfId="21" applyFont="1" applyBorder="1" applyAlignment="1">
      <alignment horizontal="center" vertical="center"/>
      <protection/>
    </xf>
    <xf numFmtId="44" fontId="7" fillId="0" borderId="1" xfId="22" applyFont="1" applyBorder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22" applyFont="1" applyAlignment="1">
      <alignment vertical="center"/>
    </xf>
    <xf numFmtId="44" fontId="4" fillId="0" borderId="2" xfId="22" applyFont="1" applyBorder="1" applyAlignment="1">
      <alignment vertical="center"/>
    </xf>
    <xf numFmtId="9" fontId="4" fillId="0" borderId="2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4" fontId="5" fillId="0" borderId="1" xfId="22" applyFont="1" applyBorder="1" applyAlignment="1">
      <alignment vertical="center"/>
    </xf>
    <xf numFmtId="0" fontId="8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44" fontId="3" fillId="0" borderId="1" xfId="22" applyFont="1" applyFill="1" applyBorder="1" applyAlignment="1">
      <alignment horizontal="center" vertical="center" wrapText="1"/>
    </xf>
    <xf numFmtId="44" fontId="3" fillId="0" borderId="1" xfId="22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/>
      <protection/>
    </xf>
    <xf numFmtId="164" fontId="3" fillId="0" borderId="1" xfId="22" applyNumberFormat="1" applyFont="1" applyBorder="1" applyAlignment="1">
      <alignment horizontal="center" vertical="center"/>
    </xf>
    <xf numFmtId="0" fontId="12" fillId="0" borderId="4" xfId="0" applyFont="1" applyBorder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right" vertical="center"/>
    </xf>
    <xf numFmtId="9" fontId="11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11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13" fillId="2" borderId="0" xfId="0" applyFont="1" applyFill="1" applyAlignment="1">
      <alignment horizontal="center"/>
    </xf>
    <xf numFmtId="4" fontId="13" fillId="2" borderId="0" xfId="0" applyNumberFormat="1" applyFont="1" applyFill="1"/>
    <xf numFmtId="0" fontId="18" fillId="2" borderId="2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right" vertical="center"/>
    </xf>
    <xf numFmtId="9" fontId="11" fillId="3" borderId="1" xfId="23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9" fontId="0" fillId="0" borderId="2" xfId="0" applyNumberFormat="1" applyBorder="1" applyAlignment="1">
      <alignment horizontal="center"/>
    </xf>
    <xf numFmtId="9" fontId="11" fillId="3" borderId="2" xfId="23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/>
    <xf numFmtId="44" fontId="4" fillId="0" borderId="1" xfId="22" applyFont="1" applyBorder="1" applyAlignment="1">
      <alignment vertical="center"/>
    </xf>
    <xf numFmtId="4" fontId="12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4" fontId="4" fillId="2" borderId="2" xfId="22" applyFont="1" applyFill="1" applyBorder="1" applyAlignment="1">
      <alignment vertical="center"/>
    </xf>
    <xf numFmtId="9" fontId="4" fillId="2" borderId="2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13" fillId="2" borderId="1" xfId="0" applyFont="1" applyFill="1" applyBorder="1" applyAlignment="1">
      <alignment horizontal="center"/>
    </xf>
    <xf numFmtId="44" fontId="4" fillId="4" borderId="7" xfId="22" applyFont="1" applyFill="1" applyBorder="1" applyAlignment="1">
      <alignment vertical="center"/>
    </xf>
    <xf numFmtId="44" fontId="4" fillId="4" borderId="8" xfId="22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6" fillId="0" borderId="1" xfId="21" applyFont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21" applyFont="1" applyBorder="1" applyAlignment="1">
      <alignment vertical="center"/>
      <protection/>
    </xf>
    <xf numFmtId="0" fontId="6" fillId="0" borderId="12" xfId="21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21" applyFont="1" applyBorder="1" applyAlignment="1">
      <alignment horizontal="left" vertical="center"/>
      <protection/>
    </xf>
    <xf numFmtId="0" fontId="6" fillId="0" borderId="4" xfId="21" applyFont="1" applyBorder="1" applyAlignment="1">
      <alignment horizontal="left" vertical="center"/>
      <protection/>
    </xf>
    <xf numFmtId="0" fontId="13" fillId="0" borderId="12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Normalny 2" xfId="21"/>
    <cellStyle name="Walutowy" xfId="22"/>
    <cellStyle name="Procentowy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25</xdr:row>
      <xdr:rowOff>0</xdr:rowOff>
    </xdr:from>
    <xdr:ext cx="76200" cy="857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96100" y="8905875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</xdr:colOff>
      <xdr:row>25</xdr:row>
      <xdr:rowOff>0</xdr:rowOff>
    </xdr:from>
    <xdr:ext cx="76200" cy="857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896100" y="8905875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</xdr:colOff>
      <xdr:row>25</xdr:row>
      <xdr:rowOff>0</xdr:rowOff>
    </xdr:from>
    <xdr:ext cx="76200" cy="857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896100" y="8905875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90" workbookViewId="0" topLeftCell="A1">
      <selection activeCell="I40" sqref="I40"/>
    </sheetView>
  </sheetViews>
  <sheetFormatPr defaultColWidth="8.796875" defaultRowHeight="14.25"/>
  <cols>
    <col min="1" max="1" width="6.8984375" style="1" customWidth="1"/>
    <col min="2" max="2" width="53.5" style="8" customWidth="1"/>
    <col min="3" max="3" width="11.69921875" style="8" customWidth="1"/>
    <col min="4" max="4" width="12" style="8" customWidth="1"/>
    <col min="5" max="5" width="13.8984375" style="1" customWidth="1"/>
    <col min="6" max="6" width="9.5" style="9" customWidth="1"/>
    <col min="7" max="7" width="8.3984375" style="8" customWidth="1"/>
    <col min="8" max="8" width="12.09765625" style="9" customWidth="1"/>
    <col min="9" max="9" width="13.59765625" style="9" customWidth="1"/>
    <col min="10" max="10" width="15.3984375" style="9" customWidth="1"/>
    <col min="11" max="16384" width="8.69921875" style="8" customWidth="1"/>
  </cols>
  <sheetData>
    <row r="1" spans="1:10" ht="14.25">
      <c r="A1" s="70" t="s">
        <v>51</v>
      </c>
      <c r="B1" s="71"/>
      <c r="C1" s="71"/>
      <c r="D1" s="71"/>
      <c r="E1" s="71"/>
      <c r="F1" s="71"/>
      <c r="G1" s="71"/>
      <c r="H1" s="71"/>
      <c r="I1" s="71"/>
      <c r="J1" s="71"/>
    </row>
    <row r="3" spans="1:10" ht="40.5">
      <c r="A3" s="14" t="s">
        <v>0</v>
      </c>
      <c r="B3" s="15" t="s">
        <v>1</v>
      </c>
      <c r="C3" s="15" t="s">
        <v>2</v>
      </c>
      <c r="D3" s="15" t="s">
        <v>3</v>
      </c>
      <c r="E3" s="15" t="s">
        <v>14</v>
      </c>
      <c r="F3" s="16" t="s">
        <v>4</v>
      </c>
      <c r="G3" s="15" t="s">
        <v>5</v>
      </c>
      <c r="H3" s="16" t="s">
        <v>6</v>
      </c>
      <c r="I3" s="16" t="s">
        <v>7</v>
      </c>
      <c r="J3" s="17" t="s">
        <v>8</v>
      </c>
    </row>
    <row r="4" spans="1:10" ht="14.25">
      <c r="A4" s="14">
        <v>1</v>
      </c>
      <c r="B4" s="18">
        <v>2</v>
      </c>
      <c r="C4" s="18">
        <v>3</v>
      </c>
      <c r="D4" s="18">
        <v>4</v>
      </c>
      <c r="E4" s="18">
        <v>5</v>
      </c>
      <c r="F4" s="19">
        <v>6</v>
      </c>
      <c r="G4" s="18">
        <v>7</v>
      </c>
      <c r="H4" s="19">
        <v>8</v>
      </c>
      <c r="I4" s="19">
        <v>9</v>
      </c>
      <c r="J4" s="19">
        <v>10</v>
      </c>
    </row>
    <row r="5" spans="1:10" ht="14.25">
      <c r="A5" s="69" t="s">
        <v>9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73.5" customHeight="1">
      <c r="A6" s="4">
        <v>1</v>
      </c>
      <c r="B6" s="5" t="s">
        <v>15</v>
      </c>
      <c r="C6" s="4" t="s">
        <v>12</v>
      </c>
      <c r="D6" s="4" t="s">
        <v>12</v>
      </c>
      <c r="E6" s="4">
        <v>12</v>
      </c>
      <c r="F6" s="10"/>
      <c r="G6" s="11">
        <v>0.23</v>
      </c>
      <c r="H6" s="10"/>
      <c r="I6" s="10">
        <f>(E6*F6)</f>
        <v>0</v>
      </c>
      <c r="J6" s="10">
        <f>(E6*H6)</f>
        <v>0</v>
      </c>
    </row>
    <row r="7" spans="1:10" ht="14.25">
      <c r="A7" s="72" t="s">
        <v>10</v>
      </c>
      <c r="B7" s="72"/>
      <c r="C7" s="72"/>
      <c r="D7" s="72"/>
      <c r="E7" s="72"/>
      <c r="F7" s="72"/>
      <c r="G7" s="72"/>
      <c r="H7" s="72"/>
      <c r="I7" s="13"/>
      <c r="J7" s="13"/>
    </row>
    <row r="8" spans="1:10" ht="14.25">
      <c r="A8" s="73" t="s">
        <v>11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ht="41.25" customHeight="1">
      <c r="A9" s="6">
        <v>1</v>
      </c>
      <c r="B9" s="2" t="s">
        <v>16</v>
      </c>
      <c r="C9" s="3" t="s">
        <v>13</v>
      </c>
      <c r="D9" s="3" t="s">
        <v>13</v>
      </c>
      <c r="E9" s="3">
        <v>300</v>
      </c>
      <c r="F9" s="7"/>
      <c r="G9" s="11">
        <v>0.23</v>
      </c>
      <c r="H9" s="10"/>
      <c r="I9" s="10"/>
      <c r="J9" s="10"/>
    </row>
    <row r="10" spans="1:10" ht="14.25">
      <c r="A10" s="75" t="s">
        <v>10</v>
      </c>
      <c r="B10" s="76"/>
      <c r="C10" s="76"/>
      <c r="D10" s="76"/>
      <c r="E10" s="76"/>
      <c r="F10" s="76"/>
      <c r="G10" s="76"/>
      <c r="H10" s="77"/>
      <c r="I10" s="13">
        <f>SUM(I9:I9)</f>
        <v>0</v>
      </c>
      <c r="J10" s="13">
        <f>SUM(J9:J9)</f>
        <v>0</v>
      </c>
    </row>
    <row r="11" spans="1:10" ht="14.25">
      <c r="A11" s="78" t="s">
        <v>17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s="12" customFormat="1" ht="72" customHeight="1">
      <c r="A12" s="57">
        <v>1</v>
      </c>
      <c r="B12" s="58" t="s">
        <v>18</v>
      </c>
      <c r="C12" s="57" t="s">
        <v>12</v>
      </c>
      <c r="D12" s="57" t="s">
        <v>12</v>
      </c>
      <c r="E12" s="57">
        <v>12</v>
      </c>
      <c r="F12" s="59"/>
      <c r="G12" s="60">
        <v>0.23</v>
      </c>
      <c r="H12" s="10"/>
      <c r="I12" s="10"/>
      <c r="J12" s="10"/>
    </row>
    <row r="13" spans="1:10" s="12" customFormat="1" ht="72" customHeight="1">
      <c r="A13" s="57">
        <v>2</v>
      </c>
      <c r="B13" s="58" t="s">
        <v>65</v>
      </c>
      <c r="C13" s="57" t="s">
        <v>13</v>
      </c>
      <c r="D13" s="57" t="s">
        <v>13</v>
      </c>
      <c r="E13" s="57">
        <v>50</v>
      </c>
      <c r="F13" s="59"/>
      <c r="G13" s="60">
        <v>0.23</v>
      </c>
      <c r="H13" s="10"/>
      <c r="I13" s="10"/>
      <c r="J13" s="10"/>
    </row>
    <row r="14" spans="1:10" ht="14.25">
      <c r="A14" s="72" t="s">
        <v>10</v>
      </c>
      <c r="B14" s="72"/>
      <c r="C14" s="72"/>
      <c r="D14" s="72"/>
      <c r="E14" s="72"/>
      <c r="F14" s="72"/>
      <c r="G14" s="72"/>
      <c r="H14" s="72"/>
      <c r="I14" s="13">
        <f>SUM(I12,I13)</f>
        <v>0</v>
      </c>
      <c r="J14" s="13">
        <f>SUM(J12,J13)</f>
        <v>0</v>
      </c>
    </row>
    <row r="15" spans="1:10" ht="14.25">
      <c r="A15" s="80" t="s">
        <v>48</v>
      </c>
      <c r="B15" s="80"/>
      <c r="C15" s="33"/>
      <c r="D15" s="33"/>
      <c r="E15" s="33"/>
      <c r="F15" s="33"/>
      <c r="G15" s="33"/>
      <c r="H15" s="33"/>
      <c r="I15" s="33"/>
      <c r="J15" s="61"/>
    </row>
    <row r="16" spans="1:10" ht="21" customHeight="1">
      <c r="A16" s="21" t="s">
        <v>33</v>
      </c>
      <c r="B16" s="40" t="s">
        <v>34</v>
      </c>
      <c r="C16" s="23" t="s">
        <v>50</v>
      </c>
      <c r="D16" s="34" t="s">
        <v>50</v>
      </c>
      <c r="E16" s="42">
        <v>1000</v>
      </c>
      <c r="F16" s="27"/>
      <c r="G16" s="43">
        <v>0.23</v>
      </c>
      <c r="H16" s="26">
        <f>E16*F16</f>
        <v>0</v>
      </c>
      <c r="I16" s="26">
        <f>(E16*H16)</f>
        <v>0</v>
      </c>
      <c r="J16" s="26">
        <f>(F16*I16)</f>
        <v>0</v>
      </c>
    </row>
    <row r="17" spans="1:10" ht="21" customHeight="1">
      <c r="A17" s="21" t="s">
        <v>35</v>
      </c>
      <c r="B17" s="40" t="s">
        <v>36</v>
      </c>
      <c r="C17" s="23" t="s">
        <v>50</v>
      </c>
      <c r="D17" s="34" t="s">
        <v>50</v>
      </c>
      <c r="E17" s="42">
        <v>1000</v>
      </c>
      <c r="F17" s="27"/>
      <c r="G17" s="43">
        <v>0.23</v>
      </c>
      <c r="H17" s="26">
        <f aca="true" t="shared" si="0" ref="H17:H23">E17*F17</f>
        <v>0</v>
      </c>
      <c r="I17" s="26">
        <f aca="true" t="shared" si="1" ref="I17:I23">(E17*H17)</f>
        <v>0</v>
      </c>
      <c r="J17" s="26">
        <f aca="true" t="shared" si="2" ref="J17:J23">(F17*I17)</f>
        <v>0</v>
      </c>
    </row>
    <row r="18" spans="1:10" ht="24" customHeight="1">
      <c r="A18" s="21" t="s">
        <v>37</v>
      </c>
      <c r="B18" s="41" t="s">
        <v>38</v>
      </c>
      <c r="C18" s="23" t="s">
        <v>50</v>
      </c>
      <c r="D18" s="34" t="s">
        <v>50</v>
      </c>
      <c r="E18" s="42">
        <v>1500</v>
      </c>
      <c r="F18" s="27"/>
      <c r="G18" s="43">
        <v>0.23</v>
      </c>
      <c r="H18" s="26">
        <f t="shared" si="0"/>
        <v>0</v>
      </c>
      <c r="I18" s="26">
        <f t="shared" si="1"/>
        <v>0</v>
      </c>
      <c r="J18" s="26">
        <f t="shared" si="2"/>
        <v>0</v>
      </c>
    </row>
    <row r="19" spans="1:10" ht="39" customHeight="1">
      <c r="A19" s="21" t="s">
        <v>39</v>
      </c>
      <c r="B19" s="41" t="s">
        <v>52</v>
      </c>
      <c r="C19" s="23" t="s">
        <v>50</v>
      </c>
      <c r="D19" s="34" t="s">
        <v>50</v>
      </c>
      <c r="E19" s="55">
        <v>600</v>
      </c>
      <c r="F19" s="37"/>
      <c r="G19" s="43">
        <v>0.23</v>
      </c>
      <c r="H19" s="26">
        <f t="shared" si="0"/>
        <v>0</v>
      </c>
      <c r="I19" s="26">
        <f t="shared" si="1"/>
        <v>0</v>
      </c>
      <c r="J19" s="26">
        <f t="shared" si="2"/>
        <v>0</v>
      </c>
    </row>
    <row r="20" spans="1:10" ht="25.5" customHeight="1">
      <c r="A20" s="35" t="s">
        <v>40</v>
      </c>
      <c r="B20" s="52" t="s">
        <v>41</v>
      </c>
      <c r="C20" s="23" t="s">
        <v>50</v>
      </c>
      <c r="D20" s="34" t="s">
        <v>50</v>
      </c>
      <c r="E20" s="55">
        <v>100</v>
      </c>
      <c r="F20" s="37"/>
      <c r="G20" s="43">
        <v>0.23</v>
      </c>
      <c r="H20" s="26">
        <f t="shared" si="0"/>
        <v>0</v>
      </c>
      <c r="I20" s="26">
        <f t="shared" si="1"/>
        <v>0</v>
      </c>
      <c r="J20" s="26">
        <f t="shared" si="2"/>
        <v>0</v>
      </c>
    </row>
    <row r="21" spans="1:10" ht="56.25" customHeight="1">
      <c r="A21" s="35" t="s">
        <v>42</v>
      </c>
      <c r="B21" s="53" t="s">
        <v>43</v>
      </c>
      <c r="C21" s="23" t="s">
        <v>50</v>
      </c>
      <c r="D21" s="34" t="s">
        <v>50</v>
      </c>
      <c r="E21" s="55">
        <v>1000</v>
      </c>
      <c r="F21" s="37"/>
      <c r="G21" s="43">
        <v>0.23</v>
      </c>
      <c r="H21" s="26">
        <f t="shared" si="0"/>
        <v>0</v>
      </c>
      <c r="I21" s="26">
        <f t="shared" si="1"/>
        <v>0</v>
      </c>
      <c r="J21" s="26">
        <f t="shared" si="2"/>
        <v>0</v>
      </c>
    </row>
    <row r="22" spans="1:10" ht="20.25" customHeight="1">
      <c r="A22" s="35" t="s">
        <v>44</v>
      </c>
      <c r="B22" s="52" t="s">
        <v>45</v>
      </c>
      <c r="C22" s="23" t="s">
        <v>50</v>
      </c>
      <c r="D22" s="34" t="s">
        <v>50</v>
      </c>
      <c r="E22" s="55">
        <v>5</v>
      </c>
      <c r="F22" s="37"/>
      <c r="G22" s="43">
        <v>0.23</v>
      </c>
      <c r="H22" s="26">
        <f t="shared" si="0"/>
        <v>0</v>
      </c>
      <c r="I22" s="26">
        <f t="shared" si="1"/>
        <v>0</v>
      </c>
      <c r="J22" s="26">
        <f t="shared" si="2"/>
        <v>0</v>
      </c>
    </row>
    <row r="23" spans="1:10" ht="24" customHeight="1">
      <c r="A23" s="35" t="s">
        <v>46</v>
      </c>
      <c r="B23" s="54" t="s">
        <v>47</v>
      </c>
      <c r="C23" s="23" t="s">
        <v>50</v>
      </c>
      <c r="D23" s="44" t="s">
        <v>50</v>
      </c>
      <c r="E23" s="56">
        <v>5</v>
      </c>
      <c r="F23" s="45"/>
      <c r="G23" s="46">
        <v>0.23</v>
      </c>
      <c r="H23" s="47">
        <f t="shared" si="0"/>
        <v>0</v>
      </c>
      <c r="I23" s="47">
        <f t="shared" si="1"/>
        <v>0</v>
      </c>
      <c r="J23" s="26">
        <f t="shared" si="2"/>
        <v>0</v>
      </c>
    </row>
    <row r="24" spans="1:10" ht="14.25">
      <c r="A24"/>
      <c r="B24" s="62" t="s">
        <v>10</v>
      </c>
      <c r="C24" s="36"/>
      <c r="D24" s="36"/>
      <c r="E24" s="36"/>
      <c r="F24" s="36"/>
      <c r="G24" s="36"/>
      <c r="H24" s="49"/>
      <c r="I24" s="49">
        <f>SUM(I16:I23)</f>
        <v>0</v>
      </c>
      <c r="J24" s="49">
        <f>SUM(J16:J23)</f>
        <v>0</v>
      </c>
    </row>
    <row r="25" spans="1:10" ht="14.25">
      <c r="A25"/>
      <c r="B25" s="38"/>
      <c r="C25"/>
      <c r="D25"/>
      <c r="E25"/>
      <c r="F25"/>
      <c r="G25"/>
      <c r="H25" s="39"/>
      <c r="I25" s="39"/>
      <c r="J25" s="48"/>
    </row>
    <row r="26" spans="1:10" ht="23.25" customHeight="1">
      <c r="A26" s="81" t="s">
        <v>49</v>
      </c>
      <c r="B26" s="82"/>
      <c r="C26" s="20"/>
      <c r="D26" s="20"/>
      <c r="E26" s="20"/>
      <c r="F26" s="20"/>
      <c r="G26" s="20"/>
      <c r="H26" s="20"/>
      <c r="I26" s="20"/>
      <c r="J26" s="26"/>
    </row>
    <row r="27" spans="1:10" ht="47.25">
      <c r="A27" s="21">
        <v>1</v>
      </c>
      <c r="B27" s="22" t="s">
        <v>19</v>
      </c>
      <c r="C27" s="23" t="s">
        <v>20</v>
      </c>
      <c r="D27" s="24" t="s">
        <v>55</v>
      </c>
      <c r="E27" s="25" t="s">
        <v>21</v>
      </c>
      <c r="F27" s="26"/>
      <c r="G27" s="27">
        <v>0.23</v>
      </c>
      <c r="H27" s="26"/>
      <c r="I27" s="26"/>
      <c r="J27" s="26"/>
    </row>
    <row r="28" spans="1:10" ht="47.25">
      <c r="A28" s="21">
        <v>2</v>
      </c>
      <c r="B28" s="22" t="s">
        <v>19</v>
      </c>
      <c r="C28" s="23" t="s">
        <v>20</v>
      </c>
      <c r="D28" s="24" t="s">
        <v>56</v>
      </c>
      <c r="E28" s="25" t="s">
        <v>22</v>
      </c>
      <c r="F28" s="26"/>
      <c r="G28" s="27">
        <v>0.23</v>
      </c>
      <c r="H28" s="26"/>
      <c r="I28" s="26"/>
      <c r="J28" s="51"/>
    </row>
    <row r="29" spans="1:10" ht="47.25">
      <c r="A29" s="21">
        <v>3</v>
      </c>
      <c r="B29" s="22" t="s">
        <v>23</v>
      </c>
      <c r="C29" s="23" t="s">
        <v>24</v>
      </c>
      <c r="D29" s="24" t="s">
        <v>57</v>
      </c>
      <c r="E29" s="25" t="s">
        <v>21</v>
      </c>
      <c r="F29" s="26"/>
      <c r="G29" s="27">
        <v>0.23</v>
      </c>
      <c r="H29" s="26"/>
      <c r="I29" s="26"/>
      <c r="J29" s="50"/>
    </row>
    <row r="30" spans="1:10" ht="47.25">
      <c r="A30" s="21">
        <v>4</v>
      </c>
      <c r="B30" s="22" t="s">
        <v>23</v>
      </c>
      <c r="C30" s="23" t="s">
        <v>24</v>
      </c>
      <c r="D30" s="24" t="s">
        <v>58</v>
      </c>
      <c r="E30" s="25" t="s">
        <v>22</v>
      </c>
      <c r="F30" s="26"/>
      <c r="G30" s="27">
        <v>0.23</v>
      </c>
      <c r="H30" s="26"/>
      <c r="I30" s="26"/>
      <c r="J30" s="50"/>
    </row>
    <row r="31" spans="1:10" ht="47.25">
      <c r="A31" s="21">
        <v>5</v>
      </c>
      <c r="B31" s="22" t="s">
        <v>25</v>
      </c>
      <c r="C31" s="23" t="s">
        <v>26</v>
      </c>
      <c r="D31" s="24" t="s">
        <v>59</v>
      </c>
      <c r="E31" s="25" t="s">
        <v>21</v>
      </c>
      <c r="F31" s="26"/>
      <c r="G31" s="27">
        <v>0.23</v>
      </c>
      <c r="H31" s="26"/>
      <c r="I31" s="26"/>
      <c r="J31" s="50"/>
    </row>
    <row r="32" spans="1:10" ht="47.25">
      <c r="A32" s="21">
        <v>6</v>
      </c>
      <c r="B32" s="22" t="s">
        <v>25</v>
      </c>
      <c r="C32" s="23" t="s">
        <v>26</v>
      </c>
      <c r="D32" s="24" t="s">
        <v>60</v>
      </c>
      <c r="E32" s="25" t="s">
        <v>22</v>
      </c>
      <c r="F32" s="26"/>
      <c r="G32" s="27">
        <v>0.23</v>
      </c>
      <c r="H32" s="26"/>
      <c r="I32" s="26"/>
      <c r="J32" s="50"/>
    </row>
    <row r="33" spans="1:10" ht="51.75" customHeight="1">
      <c r="A33" s="21">
        <v>7</v>
      </c>
      <c r="B33" s="22" t="s">
        <v>27</v>
      </c>
      <c r="C33" s="23" t="s">
        <v>28</v>
      </c>
      <c r="D33" s="24" t="s">
        <v>61</v>
      </c>
      <c r="E33" s="25" t="s">
        <v>21</v>
      </c>
      <c r="F33" s="26"/>
      <c r="G33" s="27">
        <v>0.23</v>
      </c>
      <c r="H33" s="26"/>
      <c r="I33" s="26"/>
      <c r="J33" s="50"/>
    </row>
    <row r="34" spans="1:10" ht="53.25" customHeight="1">
      <c r="A34" s="21">
        <v>8</v>
      </c>
      <c r="B34" s="22" t="s">
        <v>27</v>
      </c>
      <c r="C34" s="23" t="s">
        <v>28</v>
      </c>
      <c r="D34" s="24" t="s">
        <v>62</v>
      </c>
      <c r="E34" s="25" t="s">
        <v>22</v>
      </c>
      <c r="F34" s="26"/>
      <c r="G34" s="27">
        <v>0.23</v>
      </c>
      <c r="H34" s="26"/>
      <c r="I34" s="26"/>
      <c r="J34" s="50"/>
    </row>
    <row r="35" spans="1:10" ht="47.25">
      <c r="A35" s="21">
        <v>9</v>
      </c>
      <c r="B35" s="22" t="s">
        <v>29</v>
      </c>
      <c r="C35" s="23" t="s">
        <v>30</v>
      </c>
      <c r="D35" s="24" t="s">
        <v>63</v>
      </c>
      <c r="E35" s="25" t="s">
        <v>21</v>
      </c>
      <c r="F35" s="26"/>
      <c r="G35" s="27">
        <v>0.23</v>
      </c>
      <c r="H35" s="26"/>
      <c r="I35" s="26"/>
      <c r="J35" s="50"/>
    </row>
    <row r="36" spans="1:10" ht="47.25">
      <c r="A36" s="21">
        <v>10</v>
      </c>
      <c r="B36" s="22" t="s">
        <v>29</v>
      </c>
      <c r="C36" s="23" t="s">
        <v>30</v>
      </c>
      <c r="D36" s="24" t="s">
        <v>55</v>
      </c>
      <c r="E36" s="25" t="s">
        <v>22</v>
      </c>
      <c r="F36" s="26"/>
      <c r="G36" s="27">
        <v>0.23</v>
      </c>
      <c r="H36" s="26"/>
      <c r="I36" s="26"/>
      <c r="J36" s="50"/>
    </row>
    <row r="37" spans="1:10" ht="47.25">
      <c r="A37" s="21">
        <v>11</v>
      </c>
      <c r="B37" s="22" t="s">
        <v>31</v>
      </c>
      <c r="C37" s="23" t="s">
        <v>32</v>
      </c>
      <c r="D37" s="24" t="s">
        <v>64</v>
      </c>
      <c r="E37" s="25" t="s">
        <v>21</v>
      </c>
      <c r="F37" s="26"/>
      <c r="G37" s="27">
        <v>0.23</v>
      </c>
      <c r="H37" s="26"/>
      <c r="I37" s="26"/>
      <c r="J37" s="50"/>
    </row>
    <row r="38" spans="1:10" ht="14.25">
      <c r="A38" s="68" t="s">
        <v>10</v>
      </c>
      <c r="B38" s="68"/>
      <c r="C38" s="28"/>
      <c r="D38" s="28"/>
      <c r="E38" s="29"/>
      <c r="F38" s="30"/>
      <c r="G38" s="31"/>
      <c r="H38" s="30"/>
      <c r="I38" s="51">
        <f>SUM(I27,I28,I29,I30,I31,I32,I33,I34,I35,I36,I37)</f>
        <v>0</v>
      </c>
      <c r="J38" s="50"/>
    </row>
    <row r="39" ht="17.25" thickBot="1"/>
    <row r="40" spans="1:10" ht="17.25" thickBot="1">
      <c r="A40" s="65" t="s">
        <v>54</v>
      </c>
      <c r="B40" s="66"/>
      <c r="C40" s="66"/>
      <c r="D40" s="66"/>
      <c r="E40" s="66"/>
      <c r="F40" s="66"/>
      <c r="G40" s="66"/>
      <c r="H40" s="67"/>
      <c r="I40" s="63">
        <f>SUM(I7,I10,I14,I24,I38)</f>
        <v>0</v>
      </c>
      <c r="J40" s="64">
        <f>SUM(J7,J10,J14,J24,J38)</f>
        <v>0</v>
      </c>
    </row>
    <row r="44" ht="331.5">
      <c r="B44" s="32" t="s">
        <v>53</v>
      </c>
    </row>
  </sheetData>
  <mergeCells count="11">
    <mergeCell ref="A40:H40"/>
    <mergeCell ref="A38:B38"/>
    <mergeCell ref="A5:J5"/>
    <mergeCell ref="A1:J1"/>
    <mergeCell ref="A7:H7"/>
    <mergeCell ref="A8:J8"/>
    <mergeCell ref="A10:H10"/>
    <mergeCell ref="A11:J11"/>
    <mergeCell ref="A14:H14"/>
    <mergeCell ref="A15:B15"/>
    <mergeCell ref="A26:B26"/>
  </mergeCells>
  <printOptions/>
  <pageMargins left="0.03916666666666667" right="0.94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2022-10-11T08:33:30Z</cp:lastPrinted>
  <dcterms:created xsi:type="dcterms:W3CDTF">2019-02-15T07:41:41Z</dcterms:created>
  <dcterms:modified xsi:type="dcterms:W3CDTF">2024-06-21T07:26:05Z</dcterms:modified>
  <cp:category/>
  <cp:version/>
  <cp:contentType/>
  <cp:contentStatus/>
</cp:coreProperties>
</file>