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6380" windowHeight="8010" tabRatio="577" activeTab="0"/>
  </bookViews>
  <sheets>
    <sheet name="Arkusz1" sheetId="1" r:id="rId1"/>
    <sheet name="Arkusz2" sheetId="2" r:id="rId2"/>
    <sheet name="Arkusz3" sheetId="3" r:id="rId3"/>
  </sheets>
  <definedNames>
    <definedName name="_GoBack" localSheetId="0">'Arkusz1'!$H$40</definedName>
    <definedName name="_GoBack" localSheetId="0">'Arkusz1'!$H$40</definedName>
    <definedName name="_GoBack" localSheetId="0">'Arkusz1'!$H$40</definedName>
    <definedName name="_GoBack" localSheetId="0">'Arkusz1'!$H$40</definedName>
    <definedName name="_GoBack" localSheetId="0">'Arkusz1'!$H$40</definedName>
    <definedName name="_GoBack" localSheetId="0">'Arkusz1'!$H$40</definedName>
    <definedName name="_GoBack" localSheetId="0">'Arkusz1'!$H$40</definedName>
    <definedName name="_GoBack" localSheetId="0">'Arkusz1'!$H$40</definedName>
  </definedNames>
  <calcPr fullCalcOnLoad="1"/>
</workbook>
</file>

<file path=xl/sharedStrings.xml><?xml version="1.0" encoding="utf-8"?>
<sst xmlns="http://schemas.openxmlformats.org/spreadsheetml/2006/main" count="76" uniqueCount="50">
  <si>
    <t>Lp.</t>
  </si>
  <si>
    <t>Środek ( produkt)</t>
  </si>
  <si>
    <t>Ilość</t>
  </si>
  <si>
    <t>Nazwa handlowa</t>
  </si>
  <si>
    <t>Producent</t>
  </si>
  <si>
    <t>Cena netto</t>
  </si>
  <si>
    <t>Wartość netto</t>
  </si>
  <si>
    <t>Wartość brutto</t>
  </si>
  <si>
    <t>kg</t>
  </si>
  <si>
    <t>Wymagane dokumenty:</t>
  </si>
  <si>
    <t>- świadectwo jakości zdrowotnej PZH,</t>
  </si>
  <si>
    <t>- badania potwierdzające skuteczność środka wobec spor bakterii Clostridium difficile w procesie prania,</t>
  </si>
  <si>
    <t>Środek do chemiczno-termicznej dezynfekcji bielizny operacyjnej. Zakres działania dezynfekcyjnego: bakteriobójczy, łącznie z prątkami gruźlicy, grzybobójczy, wirusobójczy. Wyrób medyczny. Temperatura dezynfekcji: 65°C.Wielkość opakowania do 25 kg.</t>
  </si>
  <si>
    <t>- wpis do rejestru wyrobów medycznych,</t>
  </si>
  <si>
    <t>Płynny środek wybielający na bazie chloru, skutecznie usuwający plamy, zwłaszcza pigmentowe.Wielkość opakowania do 25 kg.</t>
  </si>
  <si>
    <t>- świadectwo jakości zdrowotnej PZH.</t>
  </si>
  <si>
    <t>- pozwolenie na obrót produktem biobójczym.</t>
  </si>
  <si>
    <t>Wartość razem</t>
  </si>
  <si>
    <t>Płynny środek piorący do prania bielizny białej, kolorowej,  tkanin delikatnych oraz wełny w temp. 30°C i 40°C., bez związków chlorowych i fosforanowych Wielkość opakowania do 25 kg.</t>
  </si>
  <si>
    <t>- aktywność biobójcza tj. pełen zakres dezynfekcji (bakterie, prątki, grzyby, wirusy) w temp. 30°C i 40°C, w połączeniu ze środkiem piorącym musi być potwierdzona przez Zakład Skażeń Biologicznych PZH lub instytucji równoważnej,</t>
  </si>
  <si>
    <t>Środek do chemiczno-termicznej dezynfekcji tkanin delikatnych  w temperaturze 30°C i 40°C. Wielkość opakowania do 25 kg.Produkt biobójczy.</t>
  </si>
  <si>
    <t>Cena brutto</t>
  </si>
  <si>
    <t>% VAT</t>
  </si>
  <si>
    <t>- aktywność biobójcza tj. pełen zakres dezynfekcji (bakterie,prątki grzyby, wirusy) w temp. 30°C i 40°C, w połączeniu ze środkiem dezynfekcyjnym musi być potwierdzona przez Zakład Skażeń Biologicznych PZH lub instytucji równoważnej,</t>
  </si>
  <si>
    <t>Płynny wzmacniacz alkaliczny do podnoszenia wartości pH kąpieli piorącej. Skuteczny wobec zabrudzeń białkowych oraz dousuwania uporczywych plam i zażółceń. Wielkość opakowania do 25 kg.</t>
  </si>
  <si>
    <t>Silnie skoncentrowana emulsja (płynna)  do prania wstępnego i zasadniczego, stosowana do chemiczno-termicznej dezynfekcji bielizny szpitalnej w temp. 65°C w połączeniu ze środkiem do dezynfekcji, alkaiczna, bez fosforanów. Wielkość opakowania do 25 kg</t>
  </si>
  <si>
    <t>- aktywność biobójcza tj. pełen zakres dezynfekcji  prątki, grzyby, wirusy) w temp. 65°C, w połączeniu ze środkiem piorącym musi być potwierdzona przez Zakład Skażeń Biologicznych PZH lub instytucji równoważnej,</t>
  </si>
  <si>
    <t>Płynny środek do chemiczno-termicznej dezynfekcji białych i kolorowych tkanin oraz do wybielania białych tkanin. Produkt biobójczy. Wielkość opakowania do 25 kg.</t>
  </si>
  <si>
    <t>- aktywność biobójcza tj. pełen zakres dezynfekcji (bakterie, prątki, grzyby, wirusy) w temp. 65°C, w połączeniu ze środkiem piorącym musi być potwierdzona przez Zakład Skażeń Biologicznych PZH lub instytucji równoważnej,</t>
  </si>
  <si>
    <t>9</t>
  </si>
  <si>
    <t>10</t>
  </si>
  <si>
    <t>Uniwersalny środek do prania i chemiczno-termicznej dezynfekcji bielizny szpitalnej w temp. 65 °C oraz do wybielania tkanin. Produkt przeznaczony do dezynfekcji tkanin sklasyfikowanych jako wyroby medyczne. Wykorzystywany do ręcznego dozowania środka (w postaci proszku). Wielkość opakowania do 25kg</t>
  </si>
  <si>
    <t>- świadectwo jakości zdrowotnek PZH,</t>
  </si>
  <si>
    <t>-  świadectwo jakości zdrowotnej PZH,</t>
  </si>
  <si>
    <t>- aktywność biobójcza tj. pełen zakres dezynfekcji (bakterie, prątki, grzyby, wirusy) w temp. 65°C, w połączeniu ze środkiem dezynfekcyjnym musi być potwierdzona przez Zakład Skażeń Biologicznych PZH lub instytucji równoważnej.</t>
  </si>
  <si>
    <t>-  aktywność biobójcza tj. pełen zakres dezynfekcji (bakterie, prątki, grzyby, wirusy) w temp. 65°C,  musi być potwierdzona przez Zakład Skażeń Biologicznych PZH lub instytucji równoważnej,</t>
  </si>
  <si>
    <t>Płynny środek neutralizujący, odczyn kwaśny. Stosowany w procesie płukania tkanin. Wielkość opakowania do 25 kg.</t>
  </si>
  <si>
    <t>8</t>
  </si>
  <si>
    <t>Silny środek wybielający na bazie chloru, w postaci proszku, skuteczny od temp. 30°C. Wielkość opakowania do 25kg.</t>
  </si>
  <si>
    <t>,</t>
  </si>
  <si>
    <t>- karta charakterystyki</t>
  </si>
  <si>
    <t>- certyfikat jednostki notyfikowanej dla wyrobu medycznego klasy II a.</t>
  </si>
  <si>
    <t>'- karta charakterystyki</t>
  </si>
  <si>
    <t xml:space="preserve"> - świadectwo jakości zdrowotnej PZH,</t>
  </si>
  <si>
    <t>'- badania potwierdzające skuteczność środka wobec spor bakterii Clostridium difficile w procesie prania,</t>
  </si>
  <si>
    <t>'- pozwolenie na obrót produktem biobójczym.</t>
  </si>
  <si>
    <t>11</t>
  </si>
  <si>
    <t>- karta charekterystyki</t>
  </si>
  <si>
    <t>Płynny środek powierzchniowo-czynny do usuwania naturalnych zabrudzeń olejowych i tłuszczowych.Środek o zredukowanym poziomie pienienia i dobrej zdolności do wypłukiwania. Wielkość opakowania do 25 kg</t>
  </si>
  <si>
    <t>BADANIE RYNKU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</si>
</sst>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[$-F400]h:mm:ss\ AM/PM"/>
    <numFmt numFmtId="168" formatCode="[$-415]d\ mmmm\ yyyy"/>
    <numFmt numFmtId="169" formatCode="#,##0.00\ _z_ł"/>
    <numFmt numFmtId="170" formatCode="#,##0.00\ &quot;zł&quot;"/>
    <numFmt numFmtId="171" formatCode="0.0%"/>
    <numFmt numFmtId="172" formatCode="0.00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51">
    <font>
      <sz val="11"/>
      <color indexed="8"/>
      <name val="Czcionka tekstu podstawowego"/>
      <family val="2"/>
    </font>
    <font>
      <sz val="10"/>
      <name val="Arial"/>
      <family val="0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u val="single"/>
      <sz val="10"/>
      <name val="Arial Narrow"/>
      <family val="2"/>
    </font>
    <font>
      <b/>
      <i/>
      <u val="single"/>
      <sz val="10"/>
      <color indexed="8"/>
      <name val="Arial Narrow"/>
      <family val="2"/>
    </font>
    <font>
      <sz val="11"/>
      <color indexed="8"/>
      <name val="Arial Narrow"/>
      <family val="2"/>
    </font>
    <font>
      <b/>
      <i/>
      <u val="single"/>
      <sz val="11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Czcionka tekstu podstawowego"/>
      <family val="2"/>
    </font>
    <font>
      <u val="double"/>
      <sz val="10"/>
      <color indexed="10"/>
      <name val="Arial Narrow"/>
      <family val="2"/>
    </font>
    <font>
      <b/>
      <sz val="11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Czcionka tekstu podstawowego"/>
      <family val="2"/>
    </font>
    <font>
      <u val="double"/>
      <sz val="10"/>
      <color rgb="FFFF0000"/>
      <name val="Arial Narrow"/>
      <family val="2"/>
    </font>
    <font>
      <b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4" fillId="0" borderId="11" xfId="0" applyNumberFormat="1" applyFont="1" applyBorder="1" applyAlignment="1">
      <alignment horizontal="justify" vertical="center"/>
    </xf>
    <xf numFmtId="49" fontId="3" fillId="0" borderId="12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48" fillId="0" borderId="0" xfId="0" applyFont="1" applyAlignment="1">
      <alignment vertical="center"/>
    </xf>
    <xf numFmtId="44" fontId="2" fillId="0" borderId="13" xfId="0" applyNumberFormat="1" applyFont="1" applyBorder="1" applyAlignment="1">
      <alignment horizontal="center" vertical="center"/>
    </xf>
    <xf numFmtId="170" fontId="2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11" xfId="0" applyFont="1" applyBorder="1" applyAlignment="1">
      <alignment horizontal="justify" vertical="center"/>
    </xf>
    <xf numFmtId="49" fontId="4" fillId="0" borderId="11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 quotePrefix="1">
      <alignment vertical="center" wrapText="1"/>
    </xf>
    <xf numFmtId="0" fontId="4" fillId="0" borderId="12" xfId="0" applyFont="1" applyBorder="1" applyAlignment="1" quotePrefix="1">
      <alignment horizontal="justify" vertical="center"/>
    </xf>
    <xf numFmtId="0" fontId="7" fillId="0" borderId="12" xfId="0" applyFont="1" applyBorder="1" applyAlignment="1">
      <alignment vertical="center"/>
    </xf>
    <xf numFmtId="0" fontId="3" fillId="0" borderId="12" xfId="0" applyFont="1" applyBorder="1" applyAlignment="1">
      <alignment horizontal="justify" vertical="center"/>
    </xf>
    <xf numFmtId="0" fontId="3" fillId="0" borderId="12" xfId="0" applyFont="1" applyBorder="1" applyAlignment="1" quotePrefix="1">
      <alignment horizontal="justify" vertical="center"/>
    </xf>
    <xf numFmtId="0" fontId="4" fillId="0" borderId="12" xfId="0" applyFont="1" applyBorder="1" applyAlignment="1">
      <alignment horizontal="justify" vertical="center"/>
    </xf>
    <xf numFmtId="0" fontId="49" fillId="0" borderId="12" xfId="0" applyFont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/>
    </xf>
    <xf numFmtId="0" fontId="6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justify" vertical="center"/>
    </xf>
    <xf numFmtId="0" fontId="3" fillId="0" borderId="0" xfId="0" applyFont="1" applyAlignment="1" quotePrefix="1">
      <alignment vertical="center" wrapText="1"/>
    </xf>
    <xf numFmtId="0" fontId="3" fillId="0" borderId="12" xfId="0" applyFont="1" applyBorder="1" applyAlignment="1" quotePrefix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66" fontId="2" fillId="0" borderId="1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3" fillId="0" borderId="15" xfId="0" applyFont="1" applyBorder="1" applyAlignment="1" quotePrefix="1">
      <alignment horizontal="justify" vertical="center"/>
    </xf>
    <xf numFmtId="0" fontId="3" fillId="0" borderId="0" xfId="0" applyFont="1" applyAlignment="1" quotePrefix="1">
      <alignment vertical="center"/>
    </xf>
    <xf numFmtId="0" fontId="3" fillId="0" borderId="12" xfId="0" applyFont="1" applyBorder="1" applyAlignment="1" quotePrefix="1">
      <alignment vertical="center" wrapText="1"/>
    </xf>
    <xf numFmtId="49" fontId="3" fillId="0" borderId="11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49" fontId="3" fillId="0" borderId="12" xfId="0" applyNumberFormat="1" applyFont="1" applyBorder="1" applyAlignment="1" quotePrefix="1">
      <alignment vertical="center"/>
    </xf>
    <xf numFmtId="0" fontId="8" fillId="0" borderId="12" xfId="0" applyFont="1" applyBorder="1" applyAlignment="1" quotePrefix="1">
      <alignment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8" fillId="0" borderId="12" xfId="0" applyFont="1" applyBorder="1" applyAlignment="1" quotePrefix="1">
      <alignment vertical="center"/>
    </xf>
    <xf numFmtId="0" fontId="8" fillId="0" borderId="17" xfId="0" applyFont="1" applyBorder="1" applyAlignment="1" quotePrefix="1">
      <alignment vertical="center"/>
    </xf>
    <xf numFmtId="0" fontId="8" fillId="0" borderId="13" xfId="0" applyFont="1" applyBorder="1" applyAlignment="1" quotePrefix="1">
      <alignment vertical="center"/>
    </xf>
    <xf numFmtId="0" fontId="8" fillId="0" borderId="16" xfId="0" applyFont="1" applyBorder="1" applyAlignment="1" quotePrefix="1">
      <alignment vertical="center" wrapText="1"/>
    </xf>
    <xf numFmtId="0" fontId="10" fillId="0" borderId="17" xfId="0" applyFont="1" applyBorder="1" applyAlignment="1" quotePrefix="1">
      <alignment vertical="center"/>
    </xf>
    <xf numFmtId="170" fontId="3" fillId="0" borderId="11" xfId="0" applyNumberFormat="1" applyFont="1" applyBorder="1" applyAlignment="1">
      <alignment horizontal="center" vertical="center"/>
    </xf>
    <xf numFmtId="170" fontId="3" fillId="0" borderId="12" xfId="0" applyNumberFormat="1" applyFont="1" applyBorder="1" applyAlignment="1">
      <alignment horizontal="center" vertical="center"/>
    </xf>
    <xf numFmtId="170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9" fontId="4" fillId="0" borderId="11" xfId="52" applyFont="1" applyBorder="1" applyAlignment="1">
      <alignment horizontal="center" vertical="center"/>
    </xf>
    <xf numFmtId="9" fontId="4" fillId="0" borderId="12" xfId="52" applyFont="1" applyBorder="1" applyAlignment="1">
      <alignment horizontal="center" vertical="center"/>
    </xf>
    <xf numFmtId="9" fontId="4" fillId="0" borderId="15" xfId="52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 wrapText="1"/>
    </xf>
    <xf numFmtId="166" fontId="3" fillId="0" borderId="12" xfId="0" applyNumberFormat="1" applyFont="1" applyBorder="1" applyAlignment="1">
      <alignment horizontal="center" vertical="center" wrapText="1"/>
    </xf>
    <xf numFmtId="166" fontId="3" fillId="0" borderId="1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0" fontId="3" fillId="0" borderId="11" xfId="0" applyNumberFormat="1" applyFont="1" applyBorder="1" applyAlignment="1">
      <alignment vertical="center"/>
    </xf>
    <xf numFmtId="170" fontId="3" fillId="0" borderId="12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9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0" fontId="3" fillId="0" borderId="10" xfId="0" applyNumberFormat="1" applyFont="1" applyBorder="1" applyAlignment="1">
      <alignment vertical="center"/>
    </xf>
    <xf numFmtId="170" fontId="3" fillId="0" borderId="15" xfId="0" applyNumberFormat="1" applyFont="1" applyBorder="1" applyAlignment="1">
      <alignment vertical="center"/>
    </xf>
    <xf numFmtId="9" fontId="3" fillId="0" borderId="20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66" fontId="3" fillId="0" borderId="2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9" fontId="3" fillId="0" borderId="11" xfId="0" applyNumberFormat="1" applyFont="1" applyBorder="1" applyAlignment="1">
      <alignment horizontal="center" vertical="center"/>
    </xf>
    <xf numFmtId="9" fontId="3" fillId="0" borderId="12" xfId="0" applyNumberFormat="1" applyFont="1" applyBorder="1" applyAlignment="1">
      <alignment horizontal="center" vertical="center"/>
    </xf>
    <xf numFmtId="9" fontId="3" fillId="0" borderId="15" xfId="0" applyNumberFormat="1" applyFont="1" applyBorder="1" applyAlignment="1">
      <alignment horizontal="center" vertical="center"/>
    </xf>
    <xf numFmtId="170" fontId="3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170" fontId="3" fillId="0" borderId="11" xfId="0" applyNumberFormat="1" applyFont="1" applyBorder="1" applyAlignment="1">
      <alignment horizontal="right" vertical="center"/>
    </xf>
    <xf numFmtId="170" fontId="3" fillId="0" borderId="12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7"/>
  <sheetViews>
    <sheetView tabSelected="1" zoomScale="95" zoomScaleNormal="95" zoomScalePageLayoutView="110" workbookViewId="0" topLeftCell="A1">
      <selection activeCell="P10" sqref="P10"/>
    </sheetView>
  </sheetViews>
  <sheetFormatPr defaultColWidth="10.5" defaultRowHeight="14.25"/>
  <cols>
    <col min="1" max="1" width="5.59765625" style="2" customWidth="1"/>
    <col min="2" max="2" width="43.3984375" style="2" customWidth="1"/>
    <col min="3" max="3" width="10.5" style="6" customWidth="1"/>
    <col min="4" max="4" width="18.59765625" style="2" customWidth="1"/>
    <col min="5" max="5" width="12.59765625" style="2" customWidth="1"/>
    <col min="6" max="6" width="10.5" style="2" customWidth="1"/>
    <col min="7" max="7" width="7.19921875" style="2" customWidth="1"/>
    <col min="8" max="9" width="10.5" style="2" customWidth="1"/>
    <col min="10" max="10" width="12.3984375" style="2" customWidth="1"/>
    <col min="11" max="16384" width="10.5" style="2" customWidth="1"/>
  </cols>
  <sheetData>
    <row r="2" spans="3:5" ht="15">
      <c r="C2" s="104" t="s">
        <v>49</v>
      </c>
      <c r="D2" s="104"/>
      <c r="E2" s="104"/>
    </row>
    <row r="3" spans="3:5" ht="14.25">
      <c r="C3" s="102"/>
      <c r="D3" s="103"/>
      <c r="E3" s="103"/>
    </row>
    <row r="4" spans="3:5" ht="15" thickBot="1">
      <c r="C4" s="102"/>
      <c r="D4" s="103"/>
      <c r="E4" s="103"/>
    </row>
    <row r="5" spans="1:10" ht="12.75" customHeight="1" thickBot="1">
      <c r="A5" s="63" t="s">
        <v>0</v>
      </c>
      <c r="B5" s="68" t="s">
        <v>1</v>
      </c>
      <c r="C5" s="1" t="s">
        <v>2</v>
      </c>
      <c r="D5" s="63" t="s">
        <v>3</v>
      </c>
      <c r="E5" s="63" t="s">
        <v>4</v>
      </c>
      <c r="F5" s="63" t="s">
        <v>5</v>
      </c>
      <c r="G5" s="64" t="s">
        <v>22</v>
      </c>
      <c r="H5" s="63" t="s">
        <v>21</v>
      </c>
      <c r="I5" s="63" t="s">
        <v>6</v>
      </c>
      <c r="J5" s="63" t="s">
        <v>7</v>
      </c>
    </row>
    <row r="6" spans="1:10" ht="21" customHeight="1">
      <c r="A6" s="63"/>
      <c r="B6" s="69"/>
      <c r="C6" s="1" t="s">
        <v>8</v>
      </c>
      <c r="D6" s="63"/>
      <c r="E6" s="63"/>
      <c r="F6" s="63"/>
      <c r="G6" s="65"/>
      <c r="H6" s="63"/>
      <c r="I6" s="63"/>
      <c r="J6" s="63"/>
    </row>
    <row r="7" spans="1:10" ht="62.25" customHeight="1">
      <c r="A7" s="74">
        <v>1</v>
      </c>
      <c r="B7" s="11" t="s">
        <v>25</v>
      </c>
      <c r="C7" s="71">
        <v>2800</v>
      </c>
      <c r="D7" s="51"/>
      <c r="E7" s="70"/>
      <c r="F7" s="66"/>
      <c r="G7" s="76">
        <v>0.23</v>
      </c>
      <c r="H7" s="60">
        <f>F7*(1+G7)</f>
        <v>0</v>
      </c>
      <c r="I7" s="66">
        <f>C7*F7</f>
        <v>0</v>
      </c>
      <c r="J7" s="66">
        <f>C7*H7</f>
        <v>0</v>
      </c>
    </row>
    <row r="8" spans="1:10" ht="20.25" customHeight="1">
      <c r="A8" s="75"/>
      <c r="B8" s="22" t="s">
        <v>9</v>
      </c>
      <c r="C8" s="72"/>
      <c r="D8" s="52"/>
      <c r="E8" s="70"/>
      <c r="F8" s="67"/>
      <c r="G8" s="77"/>
      <c r="H8" s="61"/>
      <c r="I8" s="67"/>
      <c r="J8" s="67"/>
    </row>
    <row r="9" spans="1:10" ht="19.5" customHeight="1">
      <c r="A9" s="75"/>
      <c r="B9" s="15" t="s">
        <v>10</v>
      </c>
      <c r="C9" s="72"/>
      <c r="D9" s="52"/>
      <c r="E9" s="70"/>
      <c r="F9" s="67"/>
      <c r="G9" s="77"/>
      <c r="H9" s="61"/>
      <c r="I9" s="67"/>
      <c r="J9" s="67"/>
    </row>
    <row r="10" spans="1:10" ht="61.5" customHeight="1">
      <c r="A10" s="75"/>
      <c r="B10" s="15" t="s">
        <v>34</v>
      </c>
      <c r="C10" s="72"/>
      <c r="D10" s="52"/>
      <c r="E10" s="70"/>
      <c r="F10" s="67"/>
      <c r="G10" s="77"/>
      <c r="H10" s="61"/>
      <c r="I10" s="67"/>
      <c r="J10" s="67"/>
    </row>
    <row r="11" spans="1:10" ht="11.25" customHeight="1">
      <c r="A11" s="75"/>
      <c r="B11" s="15" t="s">
        <v>40</v>
      </c>
      <c r="C11" s="72"/>
      <c r="D11" s="52"/>
      <c r="E11" s="70"/>
      <c r="F11" s="67"/>
      <c r="G11" s="77"/>
      <c r="H11" s="61"/>
      <c r="I11" s="67"/>
      <c r="J11" s="67"/>
    </row>
    <row r="12" spans="1:10" ht="14.25">
      <c r="A12" s="75"/>
      <c r="B12" s="20"/>
      <c r="C12" s="72"/>
      <c r="D12" s="53"/>
      <c r="E12" s="70"/>
      <c r="F12" s="67"/>
      <c r="G12" s="77"/>
      <c r="H12" s="61"/>
      <c r="I12" s="67"/>
      <c r="J12" s="67"/>
    </row>
    <row r="13" spans="1:10" ht="51">
      <c r="A13" s="51">
        <v>2</v>
      </c>
      <c r="B13" s="21" t="s">
        <v>12</v>
      </c>
      <c r="C13" s="71">
        <v>700</v>
      </c>
      <c r="D13" s="51"/>
      <c r="F13" s="51"/>
      <c r="G13" s="86">
        <v>0.08</v>
      </c>
      <c r="H13" s="60">
        <f>F13*(1+G13)</f>
        <v>0</v>
      </c>
      <c r="I13" s="60">
        <f>C13*F13</f>
        <v>0</v>
      </c>
      <c r="J13" s="60">
        <f>C13*H13</f>
        <v>0</v>
      </c>
    </row>
    <row r="14" spans="1:10" ht="23.25" customHeight="1">
      <c r="A14" s="52"/>
      <c r="B14" s="16" t="s">
        <v>9</v>
      </c>
      <c r="C14" s="72"/>
      <c r="D14" s="52"/>
      <c r="F14" s="52"/>
      <c r="G14" s="87"/>
      <c r="H14" s="61"/>
      <c r="I14" s="61"/>
      <c r="J14" s="61"/>
    </row>
    <row r="15" spans="1:10" ht="14.25">
      <c r="A15" s="52"/>
      <c r="B15" s="17" t="s">
        <v>10</v>
      </c>
      <c r="C15" s="72"/>
      <c r="D15" s="52"/>
      <c r="F15" s="52"/>
      <c r="G15" s="87"/>
      <c r="H15" s="61"/>
      <c r="I15" s="61"/>
      <c r="J15" s="61"/>
    </row>
    <row r="16" spans="1:10" ht="12.75" customHeight="1">
      <c r="A16" s="52"/>
      <c r="B16" s="26" t="s">
        <v>26</v>
      </c>
      <c r="C16" s="72"/>
      <c r="D16" s="52"/>
      <c r="F16" s="52"/>
      <c r="G16" s="87"/>
      <c r="H16" s="61"/>
      <c r="I16" s="61"/>
      <c r="J16" s="61"/>
    </row>
    <row r="17" spans="1:10" ht="12.75" customHeight="1">
      <c r="A17" s="52"/>
      <c r="B17" s="17" t="s">
        <v>13</v>
      </c>
      <c r="C17" s="72"/>
      <c r="D17" s="52"/>
      <c r="F17" s="52"/>
      <c r="G17" s="87"/>
      <c r="H17" s="61"/>
      <c r="I17" s="61"/>
      <c r="J17" s="61"/>
    </row>
    <row r="18" spans="1:10" ht="14.25">
      <c r="A18" s="52"/>
      <c r="B18" s="18" t="s">
        <v>41</v>
      </c>
      <c r="C18" s="72"/>
      <c r="D18" s="52"/>
      <c r="F18" s="52"/>
      <c r="G18" s="87"/>
      <c r="H18" s="61"/>
      <c r="I18" s="61"/>
      <c r="J18" s="61"/>
    </row>
    <row r="19" spans="1:10" ht="15.75" customHeight="1">
      <c r="A19" s="53"/>
      <c r="B19" s="33" t="s">
        <v>40</v>
      </c>
      <c r="C19" s="73"/>
      <c r="D19" s="53"/>
      <c r="F19" s="53"/>
      <c r="G19" s="88"/>
      <c r="H19" s="62"/>
      <c r="I19" s="62"/>
      <c r="J19" s="62"/>
    </row>
    <row r="20" spans="1:10" ht="28.5" customHeight="1">
      <c r="A20" s="51">
        <v>3</v>
      </c>
      <c r="B20" s="21" t="s">
        <v>14</v>
      </c>
      <c r="C20" s="79">
        <v>70</v>
      </c>
      <c r="D20" s="51"/>
      <c r="E20" s="70"/>
      <c r="F20" s="80"/>
      <c r="G20" s="82">
        <v>0.23</v>
      </c>
      <c r="H20" s="60">
        <f>F20*(1+G20)</f>
        <v>0</v>
      </c>
      <c r="I20" s="66">
        <f>C20*F20</f>
        <v>0</v>
      </c>
      <c r="J20" s="66">
        <f>C20*H20</f>
        <v>0</v>
      </c>
    </row>
    <row r="21" spans="1:10" ht="14.25">
      <c r="A21" s="52"/>
      <c r="B21" s="16" t="s">
        <v>9</v>
      </c>
      <c r="C21" s="79"/>
      <c r="D21" s="52"/>
      <c r="E21" s="70"/>
      <c r="F21" s="80"/>
      <c r="G21" s="83"/>
      <c r="H21" s="61"/>
      <c r="I21" s="67"/>
      <c r="J21" s="67"/>
    </row>
    <row r="22" spans="1:10" ht="14.25">
      <c r="A22" s="52"/>
      <c r="B22" s="9" t="s">
        <v>15</v>
      </c>
      <c r="C22" s="79"/>
      <c r="D22" s="52"/>
      <c r="E22" s="70"/>
      <c r="F22" s="80"/>
      <c r="G22" s="83"/>
      <c r="H22" s="61"/>
      <c r="I22" s="67"/>
      <c r="J22" s="67"/>
    </row>
    <row r="23" spans="1:10" ht="17.25" customHeight="1">
      <c r="A23" s="52"/>
      <c r="B23" s="27" t="s">
        <v>40</v>
      </c>
      <c r="C23" s="79"/>
      <c r="D23" s="52"/>
      <c r="E23" s="70"/>
      <c r="F23" s="80"/>
      <c r="G23" s="84"/>
      <c r="H23" s="61"/>
      <c r="I23" s="67"/>
      <c r="J23" s="67"/>
    </row>
    <row r="24" spans="1:10" ht="14.25">
      <c r="A24" s="52"/>
      <c r="B24" s="9"/>
      <c r="C24" s="79"/>
      <c r="D24" s="52"/>
      <c r="E24" s="70"/>
      <c r="F24" s="80"/>
      <c r="G24" s="84"/>
      <c r="H24" s="61"/>
      <c r="I24" s="67"/>
      <c r="J24" s="67"/>
    </row>
    <row r="25" spans="1:10" ht="13.5" customHeight="1">
      <c r="A25" s="53"/>
      <c r="B25" s="10"/>
      <c r="C25" s="79"/>
      <c r="D25" s="53"/>
      <c r="E25" s="70"/>
      <c r="F25" s="80"/>
      <c r="G25" s="84"/>
      <c r="H25" s="62"/>
      <c r="I25" s="67"/>
      <c r="J25" s="67"/>
    </row>
    <row r="26" spans="1:10" ht="38.25">
      <c r="A26" s="74">
        <v>4</v>
      </c>
      <c r="B26" s="11" t="s">
        <v>27</v>
      </c>
      <c r="C26" s="71">
        <v>1900</v>
      </c>
      <c r="D26" s="51"/>
      <c r="E26" s="51"/>
      <c r="F26" s="48"/>
      <c r="G26" s="86">
        <v>0.08</v>
      </c>
      <c r="H26" s="60">
        <f>F26*(1+G26)</f>
        <v>0</v>
      </c>
      <c r="I26" s="48">
        <f>C26*F26</f>
        <v>0</v>
      </c>
      <c r="J26" s="48">
        <f>C26*H26</f>
        <v>0</v>
      </c>
    </row>
    <row r="27" spans="1:10" ht="14.25" customHeight="1">
      <c r="A27" s="75"/>
      <c r="B27" s="22" t="s">
        <v>9</v>
      </c>
      <c r="C27" s="72"/>
      <c r="D27" s="52"/>
      <c r="E27" s="52"/>
      <c r="F27" s="49"/>
      <c r="G27" s="87"/>
      <c r="H27" s="61"/>
      <c r="I27" s="49"/>
      <c r="J27" s="49"/>
    </row>
    <row r="28" spans="1:10" ht="14.25">
      <c r="A28" s="75"/>
      <c r="B28" s="19" t="s">
        <v>10</v>
      </c>
      <c r="C28" s="72"/>
      <c r="D28" s="52"/>
      <c r="E28" s="52"/>
      <c r="F28" s="49"/>
      <c r="G28" s="87"/>
      <c r="H28" s="61"/>
      <c r="I28" s="49"/>
      <c r="J28" s="49"/>
    </row>
    <row r="29" spans="1:10" ht="54" customHeight="1">
      <c r="A29" s="75"/>
      <c r="B29" s="26" t="s">
        <v>28</v>
      </c>
      <c r="C29" s="72"/>
      <c r="D29" s="52"/>
      <c r="E29" s="52"/>
      <c r="F29" s="49"/>
      <c r="G29" s="87"/>
      <c r="H29" s="61"/>
      <c r="I29" s="49"/>
      <c r="J29" s="49"/>
    </row>
    <row r="30" spans="1:10" ht="27" customHeight="1">
      <c r="A30" s="75"/>
      <c r="B30" s="15" t="s">
        <v>11</v>
      </c>
      <c r="C30" s="72"/>
      <c r="D30" s="52"/>
      <c r="E30" s="52"/>
      <c r="F30" s="49"/>
      <c r="G30" s="87"/>
      <c r="H30" s="61"/>
      <c r="I30" s="49"/>
      <c r="J30" s="49"/>
    </row>
    <row r="31" spans="1:10" ht="18.75" customHeight="1">
      <c r="A31" s="75"/>
      <c r="B31" s="23" t="s">
        <v>16</v>
      </c>
      <c r="C31" s="72"/>
      <c r="D31" s="52"/>
      <c r="E31" s="52"/>
      <c r="F31" s="49"/>
      <c r="G31" s="87"/>
      <c r="H31" s="61"/>
      <c r="I31" s="49"/>
      <c r="J31" s="49"/>
    </row>
    <row r="32" spans="1:10" ht="23.25" customHeight="1">
      <c r="A32" s="78"/>
      <c r="B32" s="34" t="s">
        <v>40</v>
      </c>
      <c r="C32" s="73"/>
      <c r="D32" s="53"/>
      <c r="E32" s="53"/>
      <c r="F32" s="50"/>
      <c r="G32" s="88"/>
      <c r="H32" s="62"/>
      <c r="I32" s="50"/>
      <c r="J32" s="50"/>
    </row>
    <row r="33" spans="1:10" ht="38.25">
      <c r="A33" s="51">
        <v>5</v>
      </c>
      <c r="B33" s="21" t="s">
        <v>24</v>
      </c>
      <c r="C33" s="71">
        <v>2700</v>
      </c>
      <c r="D33" s="51"/>
      <c r="E33" s="70"/>
      <c r="F33" s="80"/>
      <c r="G33" s="76">
        <v>0.23</v>
      </c>
      <c r="H33" s="60">
        <f>F33*(1+G33)</f>
        <v>0</v>
      </c>
      <c r="I33" s="66">
        <f>C33*F33</f>
        <v>0</v>
      </c>
      <c r="J33" s="80">
        <f>C33*H33</f>
        <v>0</v>
      </c>
    </row>
    <row r="34" spans="1:10" ht="22.5" customHeight="1">
      <c r="A34" s="52"/>
      <c r="B34" s="16" t="s">
        <v>9</v>
      </c>
      <c r="C34" s="72"/>
      <c r="D34" s="52"/>
      <c r="E34" s="70"/>
      <c r="F34" s="80"/>
      <c r="G34" s="77"/>
      <c r="H34" s="61"/>
      <c r="I34" s="67"/>
      <c r="J34" s="80"/>
    </row>
    <row r="35" spans="1:10" ht="14.25">
      <c r="A35" s="52"/>
      <c r="B35" s="9" t="s">
        <v>15</v>
      </c>
      <c r="C35" s="72"/>
      <c r="D35" s="52"/>
      <c r="E35" s="70"/>
      <c r="F35" s="80"/>
      <c r="G35" s="77"/>
      <c r="H35" s="61"/>
      <c r="I35" s="67"/>
      <c r="J35" s="80"/>
    </row>
    <row r="36" spans="1:10" ht="14.25">
      <c r="A36" s="52"/>
      <c r="B36" s="9" t="s">
        <v>42</v>
      </c>
      <c r="C36" s="72"/>
      <c r="D36" s="52"/>
      <c r="E36" s="70"/>
      <c r="F36" s="80"/>
      <c r="G36" s="77"/>
      <c r="H36" s="61"/>
      <c r="I36" s="67"/>
      <c r="J36" s="80"/>
    </row>
    <row r="37" spans="1:10" ht="14.25">
      <c r="A37" s="52"/>
      <c r="B37" s="9"/>
      <c r="C37" s="72"/>
      <c r="D37" s="52"/>
      <c r="E37" s="70"/>
      <c r="F37" s="80"/>
      <c r="G37" s="77"/>
      <c r="H37" s="61"/>
      <c r="I37" s="67"/>
      <c r="J37" s="80"/>
    </row>
    <row r="38" spans="1:10" ht="18" customHeight="1">
      <c r="A38" s="53"/>
      <c r="B38" s="10"/>
      <c r="C38" s="73"/>
      <c r="D38" s="53"/>
      <c r="E38" s="70"/>
      <c r="F38" s="80"/>
      <c r="G38" s="85"/>
      <c r="H38" s="62"/>
      <c r="I38" s="81"/>
      <c r="J38" s="80"/>
    </row>
    <row r="39" spans="1:10" ht="34.5" customHeight="1">
      <c r="A39" s="51">
        <v>6</v>
      </c>
      <c r="B39" s="21" t="s">
        <v>36</v>
      </c>
      <c r="C39" s="71">
        <v>500</v>
      </c>
      <c r="D39" s="51"/>
      <c r="E39" s="70"/>
      <c r="F39" s="80"/>
      <c r="G39" s="82">
        <v>0.23</v>
      </c>
      <c r="H39" s="60">
        <f>F39*(1+G39)</f>
        <v>0</v>
      </c>
      <c r="I39" s="66">
        <f>C39*F39</f>
        <v>0</v>
      </c>
      <c r="J39" s="80">
        <f>C39*H39</f>
        <v>0</v>
      </c>
    </row>
    <row r="40" spans="1:10" ht="14.25">
      <c r="A40" s="52"/>
      <c r="B40" s="16" t="s">
        <v>9</v>
      </c>
      <c r="C40" s="72"/>
      <c r="D40" s="52"/>
      <c r="E40" s="70"/>
      <c r="F40" s="80"/>
      <c r="G40" s="83"/>
      <c r="H40" s="61"/>
      <c r="I40" s="67"/>
      <c r="J40" s="80"/>
    </row>
    <row r="41" spans="1:10" ht="14.25">
      <c r="A41" s="52"/>
      <c r="B41" s="9" t="s">
        <v>15</v>
      </c>
      <c r="C41" s="72"/>
      <c r="D41" s="52"/>
      <c r="E41" s="70"/>
      <c r="F41" s="80"/>
      <c r="G41" s="83"/>
      <c r="H41" s="61"/>
      <c r="I41" s="67"/>
      <c r="J41" s="80"/>
    </row>
    <row r="42" spans="1:10" ht="14.25">
      <c r="A42" s="52"/>
      <c r="B42" s="27" t="s">
        <v>40</v>
      </c>
      <c r="C42" s="72"/>
      <c r="D42" s="52"/>
      <c r="E42" s="70"/>
      <c r="F42" s="80"/>
      <c r="G42" s="83"/>
      <c r="H42" s="61"/>
      <c r="I42" s="67"/>
      <c r="J42" s="80"/>
    </row>
    <row r="43" spans="1:10" ht="14.25">
      <c r="A43" s="52"/>
      <c r="B43" s="9"/>
      <c r="C43" s="72"/>
      <c r="D43" s="52"/>
      <c r="E43" s="70"/>
      <c r="F43" s="80"/>
      <c r="G43" s="83"/>
      <c r="H43" s="61"/>
      <c r="I43" s="67"/>
      <c r="J43" s="80"/>
    </row>
    <row r="44" spans="1:10" ht="22.5" customHeight="1">
      <c r="A44" s="53"/>
      <c r="B44" s="10"/>
      <c r="C44" s="73"/>
      <c r="D44" s="53"/>
      <c r="E44" s="70"/>
      <c r="F44" s="80"/>
      <c r="G44" s="83"/>
      <c r="H44" s="62"/>
      <c r="I44" s="81"/>
      <c r="J44" s="80"/>
    </row>
    <row r="45" spans="1:10" ht="46.5" customHeight="1">
      <c r="A45" s="51">
        <v>7</v>
      </c>
      <c r="B45" s="21" t="s">
        <v>18</v>
      </c>
      <c r="C45" s="71">
        <v>80</v>
      </c>
      <c r="D45" s="97"/>
      <c r="E45" s="51"/>
      <c r="F45" s="48"/>
      <c r="G45" s="86">
        <v>0.23</v>
      </c>
      <c r="H45" s="60">
        <f>F45*(1+G45)</f>
        <v>0</v>
      </c>
      <c r="I45" s="48">
        <f>C45*F45</f>
        <v>0</v>
      </c>
      <c r="J45" s="48">
        <f>C45*H45</f>
        <v>0</v>
      </c>
    </row>
    <row r="46" spans="1:10" ht="14.25">
      <c r="A46" s="52"/>
      <c r="B46" s="16" t="s">
        <v>9</v>
      </c>
      <c r="C46" s="72"/>
      <c r="D46" s="98"/>
      <c r="E46" s="52"/>
      <c r="F46" s="49"/>
      <c r="G46" s="87"/>
      <c r="H46" s="61"/>
      <c r="I46" s="49"/>
      <c r="J46" s="49"/>
    </row>
    <row r="47" spans="1:10" ht="14.25">
      <c r="A47" s="52"/>
      <c r="B47" s="17" t="s">
        <v>15</v>
      </c>
      <c r="C47" s="72"/>
      <c r="D47" s="98"/>
      <c r="E47" s="52"/>
      <c r="F47" s="49"/>
      <c r="G47" s="87"/>
      <c r="H47" s="61"/>
      <c r="I47" s="49"/>
      <c r="J47" s="49"/>
    </row>
    <row r="48" spans="1:10" ht="51">
      <c r="A48" s="52"/>
      <c r="B48" s="18" t="s">
        <v>23</v>
      </c>
      <c r="C48" s="72"/>
      <c r="D48" s="98"/>
      <c r="E48" s="52"/>
      <c r="F48" s="49"/>
      <c r="G48" s="87"/>
      <c r="H48" s="61"/>
      <c r="I48" s="49"/>
      <c r="J48" s="49"/>
    </row>
    <row r="49" spans="1:10" ht="14.25">
      <c r="A49" s="52"/>
      <c r="B49" s="27" t="s">
        <v>40</v>
      </c>
      <c r="C49" s="72"/>
      <c r="D49" s="98"/>
      <c r="E49" s="52"/>
      <c r="F49" s="49"/>
      <c r="G49" s="87"/>
      <c r="H49" s="61"/>
      <c r="I49" s="49"/>
      <c r="J49" s="49"/>
    </row>
    <row r="50" spans="1:10" ht="14.25">
      <c r="A50" s="52"/>
      <c r="B50" s="35"/>
      <c r="C50" s="72"/>
      <c r="D50" s="98"/>
      <c r="E50" s="52"/>
      <c r="F50" s="49"/>
      <c r="G50" s="87"/>
      <c r="H50" s="61"/>
      <c r="I50" s="49"/>
      <c r="J50" s="49"/>
    </row>
    <row r="51" spans="1:10" ht="15.75" customHeight="1">
      <c r="A51" s="53"/>
      <c r="B51" s="18"/>
      <c r="C51" s="73"/>
      <c r="D51" s="99"/>
      <c r="E51" s="53"/>
      <c r="F51" s="50"/>
      <c r="G51" s="88"/>
      <c r="H51" s="62"/>
      <c r="I51" s="50"/>
      <c r="J51" s="50"/>
    </row>
    <row r="52" spans="1:10" ht="41.25" customHeight="1">
      <c r="A52" s="36" t="s">
        <v>37</v>
      </c>
      <c r="B52" s="3" t="s">
        <v>20</v>
      </c>
      <c r="C52" s="54">
        <v>80</v>
      </c>
      <c r="D52" s="51"/>
      <c r="E52" s="51"/>
      <c r="F52" s="48"/>
      <c r="G52" s="86">
        <v>0.08</v>
      </c>
      <c r="H52" s="60">
        <f>F52*(1+G52)</f>
        <v>0</v>
      </c>
      <c r="I52" s="48">
        <f>C52*F52</f>
        <v>0</v>
      </c>
      <c r="J52" s="48">
        <f>C52*H52</f>
        <v>0</v>
      </c>
    </row>
    <row r="53" spans="1:10" ht="14.25">
      <c r="A53" s="4"/>
      <c r="B53" s="24" t="s">
        <v>9</v>
      </c>
      <c r="C53" s="55"/>
      <c r="D53" s="52"/>
      <c r="E53" s="52"/>
      <c r="F53" s="49"/>
      <c r="G53" s="87"/>
      <c r="H53" s="61"/>
      <c r="I53" s="49"/>
      <c r="J53" s="49"/>
    </row>
    <row r="54" spans="1:10" ht="14.25">
      <c r="A54" s="4"/>
      <c r="B54" s="25" t="s">
        <v>33</v>
      </c>
      <c r="C54" s="55"/>
      <c r="D54" s="52"/>
      <c r="E54" s="52"/>
      <c r="F54" s="49"/>
      <c r="G54" s="87"/>
      <c r="H54" s="61"/>
      <c r="I54" s="49"/>
      <c r="J54" s="49"/>
    </row>
    <row r="55" spans="1:10" ht="60" customHeight="1">
      <c r="A55" s="4"/>
      <c r="B55" s="25" t="s">
        <v>19</v>
      </c>
      <c r="C55" s="55"/>
      <c r="D55" s="52"/>
      <c r="E55" s="52"/>
      <c r="F55" s="49"/>
      <c r="G55" s="87"/>
      <c r="H55" s="61"/>
      <c r="I55" s="49"/>
      <c r="J55" s="49"/>
    </row>
    <row r="56" spans="1:10" ht="27" customHeight="1">
      <c r="A56" s="4"/>
      <c r="B56" s="25" t="s">
        <v>44</v>
      </c>
      <c r="C56" s="55"/>
      <c r="D56" s="52"/>
      <c r="E56" s="52"/>
      <c r="F56" s="49"/>
      <c r="G56" s="87"/>
      <c r="H56" s="61"/>
      <c r="I56" s="49"/>
      <c r="J56" s="49"/>
    </row>
    <row r="57" spans="1:10" ht="21" customHeight="1">
      <c r="A57" s="4"/>
      <c r="B57" s="15" t="s">
        <v>45</v>
      </c>
      <c r="C57" s="55"/>
      <c r="D57" s="52"/>
      <c r="E57" s="52"/>
      <c r="F57" s="49"/>
      <c r="G57" s="87"/>
      <c r="H57" s="61"/>
      <c r="I57" s="49"/>
      <c r="J57" s="49"/>
    </row>
    <row r="58" spans="1:10" ht="16.5" customHeight="1">
      <c r="A58" s="4"/>
      <c r="B58" s="15" t="s">
        <v>40</v>
      </c>
      <c r="C58" s="55"/>
      <c r="D58" s="52"/>
      <c r="E58" s="52"/>
      <c r="F58" s="49"/>
      <c r="G58" s="87"/>
      <c r="H58" s="61"/>
      <c r="I58" s="49"/>
      <c r="J58" s="49"/>
    </row>
    <row r="59" spans="1:10" ht="15.75" customHeight="1">
      <c r="A59" s="37"/>
      <c r="B59" s="38"/>
      <c r="C59" s="56"/>
      <c r="D59" s="53"/>
      <c r="E59" s="53"/>
      <c r="F59" s="50"/>
      <c r="G59" s="88"/>
      <c r="H59" s="62"/>
      <c r="I59" s="50"/>
      <c r="J59" s="50"/>
    </row>
    <row r="60" spans="1:10" ht="69.75" customHeight="1">
      <c r="A60" s="94" t="s">
        <v>29</v>
      </c>
      <c r="B60" s="12" t="s">
        <v>31</v>
      </c>
      <c r="C60" s="54">
        <v>100</v>
      </c>
      <c r="D60" s="51"/>
      <c r="E60" s="51"/>
      <c r="F60" s="92"/>
      <c r="G60" s="57">
        <v>0.23</v>
      </c>
      <c r="H60" s="96">
        <f>F60*(1+G60)</f>
        <v>0</v>
      </c>
      <c r="I60" s="89">
        <f>C60*F60</f>
        <v>0</v>
      </c>
      <c r="J60" s="89">
        <f>C60*H60</f>
        <v>0</v>
      </c>
    </row>
    <row r="61" spans="1:10" ht="14.25">
      <c r="A61" s="95"/>
      <c r="B61" s="13" t="s">
        <v>9</v>
      </c>
      <c r="C61" s="55"/>
      <c r="D61" s="52"/>
      <c r="E61" s="52"/>
      <c r="F61" s="93"/>
      <c r="G61" s="58"/>
      <c r="H61" s="96"/>
      <c r="I61" s="89"/>
      <c r="J61" s="89"/>
    </row>
    <row r="62" spans="1:10" ht="14.25">
      <c r="A62" s="95"/>
      <c r="B62" s="14" t="s">
        <v>32</v>
      </c>
      <c r="C62" s="55"/>
      <c r="D62" s="52"/>
      <c r="E62" s="52"/>
      <c r="F62" s="93"/>
      <c r="G62" s="58"/>
      <c r="H62" s="96"/>
      <c r="I62" s="89"/>
      <c r="J62" s="89"/>
    </row>
    <row r="63" spans="1:10" ht="42" customHeight="1">
      <c r="A63" s="95"/>
      <c r="B63" s="26" t="s">
        <v>35</v>
      </c>
      <c r="C63" s="55"/>
      <c r="D63" s="52"/>
      <c r="E63" s="52"/>
      <c r="F63" s="93"/>
      <c r="G63" s="58"/>
      <c r="H63" s="96"/>
      <c r="I63" s="89"/>
      <c r="J63" s="89"/>
    </row>
    <row r="64" spans="1:10" ht="33.75" customHeight="1">
      <c r="A64" s="95"/>
      <c r="B64" s="15" t="s">
        <v>11</v>
      </c>
      <c r="C64" s="55"/>
      <c r="D64" s="52"/>
      <c r="E64" s="52"/>
      <c r="F64" s="93"/>
      <c r="G64" s="58"/>
      <c r="H64" s="96"/>
      <c r="I64" s="89"/>
      <c r="J64" s="89"/>
    </row>
    <row r="65" spans="1:10" ht="14.25">
      <c r="A65" s="95"/>
      <c r="B65" s="14" t="s">
        <v>16</v>
      </c>
      <c r="C65" s="55"/>
      <c r="D65" s="52"/>
      <c r="E65" s="52"/>
      <c r="F65" s="93"/>
      <c r="G65" s="58"/>
      <c r="H65" s="96"/>
      <c r="I65" s="89"/>
      <c r="J65" s="89"/>
    </row>
    <row r="66" spans="1:10" ht="14.25">
      <c r="A66" s="95"/>
      <c r="B66" s="34" t="s">
        <v>40</v>
      </c>
      <c r="C66" s="55"/>
      <c r="D66" s="52"/>
      <c r="E66" s="52"/>
      <c r="F66" s="93"/>
      <c r="G66" s="58"/>
      <c r="H66" s="60"/>
      <c r="I66" s="48"/>
      <c r="J66" s="48"/>
    </row>
    <row r="67" spans="1:10" ht="33">
      <c r="A67" s="100" t="s">
        <v>30</v>
      </c>
      <c r="B67" s="31" t="s">
        <v>38</v>
      </c>
      <c r="C67" s="54">
        <v>20</v>
      </c>
      <c r="D67" s="51"/>
      <c r="E67" s="51"/>
      <c r="F67" s="48"/>
      <c r="G67" s="57">
        <v>0.23</v>
      </c>
      <c r="H67" s="60">
        <f>F67*(1+G67)</f>
        <v>0</v>
      </c>
      <c r="I67" s="48">
        <f>C67*F67</f>
        <v>0</v>
      </c>
      <c r="J67" s="48">
        <f>C67*H67</f>
        <v>0</v>
      </c>
    </row>
    <row r="68" spans="1:10" ht="16.5">
      <c r="A68" s="101"/>
      <c r="B68" s="32" t="s">
        <v>9</v>
      </c>
      <c r="C68" s="55"/>
      <c r="D68" s="52"/>
      <c r="E68" s="52"/>
      <c r="F68" s="49"/>
      <c r="G68" s="58"/>
      <c r="H68" s="61"/>
      <c r="I68" s="49"/>
      <c r="J68" s="49"/>
    </row>
    <row r="69" spans="1:10" ht="16.5">
      <c r="A69" s="101"/>
      <c r="B69" s="39" t="s">
        <v>43</v>
      </c>
      <c r="C69" s="55"/>
      <c r="D69" s="52"/>
      <c r="E69" s="52"/>
      <c r="F69" s="49"/>
      <c r="G69" s="58"/>
      <c r="H69" s="61"/>
      <c r="I69" s="49"/>
      <c r="J69" s="49"/>
    </row>
    <row r="70" spans="1:10" ht="16.5">
      <c r="A70" s="101"/>
      <c r="B70" s="43" t="s">
        <v>40</v>
      </c>
      <c r="C70" s="55"/>
      <c r="D70" s="52"/>
      <c r="E70" s="52"/>
      <c r="F70" s="49"/>
      <c r="G70" s="58"/>
      <c r="H70" s="61"/>
      <c r="I70" s="49"/>
      <c r="J70" s="49"/>
    </row>
    <row r="71" spans="1:10" ht="66">
      <c r="A71" s="41"/>
      <c r="B71" s="46" t="s">
        <v>48</v>
      </c>
      <c r="C71" s="54">
        <v>20</v>
      </c>
      <c r="D71" s="51"/>
      <c r="E71" s="51"/>
      <c r="F71" s="48"/>
      <c r="G71" s="57">
        <v>0.23</v>
      </c>
      <c r="H71" s="60">
        <f>F71*(1+G71)</f>
        <v>0</v>
      </c>
      <c r="I71" s="48">
        <f>C71*H71</f>
        <v>0</v>
      </c>
      <c r="J71" s="48">
        <f>C71*H71</f>
        <v>0</v>
      </c>
    </row>
    <row r="72" spans="1:10" ht="16.5">
      <c r="A72" s="42" t="s">
        <v>46</v>
      </c>
      <c r="B72" s="47" t="s">
        <v>9</v>
      </c>
      <c r="C72" s="55"/>
      <c r="D72" s="52"/>
      <c r="E72" s="52"/>
      <c r="F72" s="49"/>
      <c r="G72" s="58"/>
      <c r="H72" s="61"/>
      <c r="I72" s="49"/>
      <c r="J72" s="49"/>
    </row>
    <row r="73" spans="1:10" ht="16.5">
      <c r="A73" s="42"/>
      <c r="B73" s="44" t="s">
        <v>10</v>
      </c>
      <c r="C73" s="55"/>
      <c r="D73" s="52"/>
      <c r="E73" s="52"/>
      <c r="F73" s="49"/>
      <c r="G73" s="58"/>
      <c r="H73" s="61"/>
      <c r="I73" s="49"/>
      <c r="J73" s="49"/>
    </row>
    <row r="74" spans="1:10" ht="16.5">
      <c r="A74" s="42"/>
      <c r="B74" s="44" t="s">
        <v>47</v>
      </c>
      <c r="C74" s="55"/>
      <c r="D74" s="52"/>
      <c r="E74" s="52"/>
      <c r="F74" s="49"/>
      <c r="G74" s="58"/>
      <c r="H74" s="61"/>
      <c r="I74" s="49"/>
      <c r="J74" s="49"/>
    </row>
    <row r="75" spans="1:10" ht="16.5">
      <c r="A75" s="40"/>
      <c r="B75" s="45"/>
      <c r="C75" s="56"/>
      <c r="D75" s="53"/>
      <c r="E75" s="53"/>
      <c r="F75" s="50"/>
      <c r="G75" s="59"/>
      <c r="H75" s="62"/>
      <c r="I75" s="50"/>
      <c r="J75" s="50"/>
    </row>
    <row r="76" spans="1:10" ht="15" thickBot="1">
      <c r="A76" s="90" t="s">
        <v>17</v>
      </c>
      <c r="B76" s="91"/>
      <c r="C76" s="28" t="s">
        <v>39</v>
      </c>
      <c r="D76" s="10"/>
      <c r="E76" s="10"/>
      <c r="F76" s="29"/>
      <c r="G76" s="30"/>
      <c r="H76" s="7"/>
      <c r="I76" s="8">
        <f>SUM(I7:I60)</f>
        <v>0</v>
      </c>
      <c r="J76" s="8">
        <f>SUM(J7:J70)</f>
        <v>0</v>
      </c>
    </row>
    <row r="77" spans="1:2" ht="14.25">
      <c r="A77" s="5"/>
      <c r="B77" s="5"/>
    </row>
  </sheetData>
  <sheetProtection selectLockedCells="1" selectUnlockedCells="1"/>
  <mergeCells count="107">
    <mergeCell ref="C2:E2"/>
    <mergeCell ref="J67:J70"/>
    <mergeCell ref="A67:A70"/>
    <mergeCell ref="C67:C70"/>
    <mergeCell ref="D67:D70"/>
    <mergeCell ref="E67:E70"/>
    <mergeCell ref="F67:F70"/>
    <mergeCell ref="G67:G70"/>
    <mergeCell ref="I67:I70"/>
    <mergeCell ref="C52:C59"/>
    <mergeCell ref="D52:D59"/>
    <mergeCell ref="E52:E59"/>
    <mergeCell ref="F52:F59"/>
    <mergeCell ref="G52:G59"/>
    <mergeCell ref="H52:H59"/>
    <mergeCell ref="F13:F19"/>
    <mergeCell ref="G13:G19"/>
    <mergeCell ref="H13:H19"/>
    <mergeCell ref="I13:I19"/>
    <mergeCell ref="J13:J19"/>
    <mergeCell ref="A60:A66"/>
    <mergeCell ref="H60:H66"/>
    <mergeCell ref="I60:I66"/>
    <mergeCell ref="D45:D51"/>
    <mergeCell ref="E45:E51"/>
    <mergeCell ref="A76:B76"/>
    <mergeCell ref="C60:C66"/>
    <mergeCell ref="D60:D66"/>
    <mergeCell ref="E60:E66"/>
    <mergeCell ref="F60:F66"/>
    <mergeCell ref="G60:G66"/>
    <mergeCell ref="F45:F51"/>
    <mergeCell ref="G45:G51"/>
    <mergeCell ref="I39:I44"/>
    <mergeCell ref="J60:J66"/>
    <mergeCell ref="I45:I51"/>
    <mergeCell ref="J45:J51"/>
    <mergeCell ref="I52:I59"/>
    <mergeCell ref="J52:J59"/>
    <mergeCell ref="J39:J44"/>
    <mergeCell ref="A39:A44"/>
    <mergeCell ref="C39:C44"/>
    <mergeCell ref="D39:D44"/>
    <mergeCell ref="E39:E44"/>
    <mergeCell ref="F39:F44"/>
    <mergeCell ref="H39:H44"/>
    <mergeCell ref="G39:G44"/>
    <mergeCell ref="J33:J38"/>
    <mergeCell ref="I20:I25"/>
    <mergeCell ref="J20:J25"/>
    <mergeCell ref="F33:F38"/>
    <mergeCell ref="G20:G25"/>
    <mergeCell ref="G33:G38"/>
    <mergeCell ref="F26:F32"/>
    <mergeCell ref="G26:G32"/>
    <mergeCell ref="H26:H32"/>
    <mergeCell ref="J26:J32"/>
    <mergeCell ref="A13:A19"/>
    <mergeCell ref="C13:C19"/>
    <mergeCell ref="F20:F25"/>
    <mergeCell ref="H20:H25"/>
    <mergeCell ref="H33:H38"/>
    <mergeCell ref="I33:I38"/>
    <mergeCell ref="C26:C32"/>
    <mergeCell ref="E26:E32"/>
    <mergeCell ref="A33:A38"/>
    <mergeCell ref="C33:C38"/>
    <mergeCell ref="A26:A32"/>
    <mergeCell ref="A20:A25"/>
    <mergeCell ref="C20:C25"/>
    <mergeCell ref="D20:D25"/>
    <mergeCell ref="E20:E25"/>
    <mergeCell ref="D26:D32"/>
    <mergeCell ref="A45:A51"/>
    <mergeCell ref="C45:C51"/>
    <mergeCell ref="H45:H51"/>
    <mergeCell ref="A5:A6"/>
    <mergeCell ref="A7:A12"/>
    <mergeCell ref="C7:C12"/>
    <mergeCell ref="D7:D12"/>
    <mergeCell ref="E7:E12"/>
    <mergeCell ref="F7:F12"/>
    <mergeCell ref="G7:G12"/>
    <mergeCell ref="B5:B6"/>
    <mergeCell ref="D5:D6"/>
    <mergeCell ref="E5:E6"/>
    <mergeCell ref="F5:F6"/>
    <mergeCell ref="H67:H70"/>
    <mergeCell ref="I5:I6"/>
    <mergeCell ref="D13:D19"/>
    <mergeCell ref="I26:I32"/>
    <mergeCell ref="D33:D38"/>
    <mergeCell ref="E33:E38"/>
    <mergeCell ref="J5:J6"/>
    <mergeCell ref="H5:H6"/>
    <mergeCell ref="G5:G6"/>
    <mergeCell ref="H7:H12"/>
    <mergeCell ref="I7:I12"/>
    <mergeCell ref="J7:J12"/>
    <mergeCell ref="I71:I75"/>
    <mergeCell ref="J71:J75"/>
    <mergeCell ref="D71:D75"/>
    <mergeCell ref="E71:E75"/>
    <mergeCell ref="C71:C75"/>
    <mergeCell ref="F71:F75"/>
    <mergeCell ref="G71:G75"/>
    <mergeCell ref="H71:H7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92" r:id="rId1"/>
  <headerFooter alignWithMargins="0">
    <oddHeader xml:space="preserve">&amp;CFormularz cenowy&amp;Rsprawa nr </oddHeader>
  </headerFooter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zoomScalePageLayoutView="0" workbookViewId="0" topLeftCell="A1">
      <selection activeCell="A1" sqref="A1"/>
    </sheetView>
  </sheetViews>
  <sheetFormatPr defaultColWidth="10.5" defaultRowHeight="14.2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zoomScalePageLayoutView="0" workbookViewId="0" topLeftCell="A1">
      <selection activeCell="A1" sqref="A1"/>
    </sheetView>
  </sheetViews>
  <sheetFormatPr defaultColWidth="10.5" defaultRowHeight="14.2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2023-06-02T09:41:45Z</cp:lastPrinted>
  <dcterms:created xsi:type="dcterms:W3CDTF">2021-06-02T10:19:20Z</dcterms:created>
  <dcterms:modified xsi:type="dcterms:W3CDTF">2024-06-25T10:02:28Z</dcterms:modified>
  <cp:category/>
  <cp:version/>
  <cp:contentType/>
  <cp:contentStatus/>
</cp:coreProperties>
</file>